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a\Desktop\ŠKOLA\"/>
    </mc:Choice>
  </mc:AlternateContent>
  <bookViews>
    <workbookView xWindow="0" yWindow="0" windowWidth="21600" windowHeight="109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4" i="1" l="1"/>
  <c r="I284" i="1"/>
  <c r="F284" i="1"/>
  <c r="E284" i="1"/>
  <c r="K259" i="1"/>
  <c r="K251" i="1"/>
  <c r="I259" i="1"/>
  <c r="I251" i="1"/>
  <c r="I242" i="1"/>
  <c r="I234" i="1"/>
  <c r="K234" i="1"/>
  <c r="K225" i="1"/>
  <c r="K218" i="1"/>
  <c r="I225" i="1"/>
  <c r="I218" i="1"/>
  <c r="I201" i="1" l="1"/>
  <c r="K201" i="1"/>
  <c r="I183" i="1"/>
  <c r="K183" i="1"/>
  <c r="K170" i="1"/>
  <c r="I170" i="1"/>
  <c r="K157" i="1"/>
  <c r="K151" i="1"/>
  <c r="I140" i="1"/>
  <c r="E113" i="1" l="1"/>
  <c r="K71" i="1"/>
  <c r="I71" i="1"/>
  <c r="K79" i="1"/>
  <c r="K46" i="1"/>
  <c r="I46" i="1"/>
  <c r="I17" i="1"/>
  <c r="K17" i="1"/>
  <c r="K291" i="1" l="1"/>
  <c r="I291" i="1"/>
  <c r="G291" i="1"/>
  <c r="F291" i="1"/>
  <c r="E291" i="1"/>
  <c r="K284" i="1"/>
  <c r="K287" i="1" s="1"/>
  <c r="I287" i="1"/>
  <c r="G287" i="1"/>
  <c r="F287" i="1"/>
  <c r="F274" i="1"/>
  <c r="E274" i="1"/>
  <c r="I151" i="1" l="1"/>
  <c r="K140" i="1"/>
  <c r="I79" i="1" l="1"/>
  <c r="K44" i="1"/>
  <c r="I44" i="1"/>
  <c r="K39" i="1"/>
  <c r="I39" i="1"/>
  <c r="G121" i="1"/>
  <c r="E121" i="1"/>
  <c r="G113" i="1"/>
  <c r="K90" i="1"/>
  <c r="I90" i="1"/>
  <c r="K83" i="1"/>
  <c r="I83" i="1"/>
  <c r="K62" i="1"/>
  <c r="I62" i="1"/>
  <c r="K58" i="1"/>
  <c r="E287" i="1"/>
</calcChain>
</file>

<file path=xl/sharedStrings.xml><?xml version="1.0" encoding="utf-8"?>
<sst xmlns="http://schemas.openxmlformats.org/spreadsheetml/2006/main" count="437" uniqueCount="306">
  <si>
    <t>OSNOVNA ŠKOLA IVANA NEPOMUKA JEMERŠIĆA</t>
  </si>
  <si>
    <t>GRUBIŠNO POLJE, HRVATSKIH BRANITELJA 20</t>
  </si>
  <si>
    <t>OIB 93951642889</t>
  </si>
  <si>
    <t>MB 3082148</t>
  </si>
  <si>
    <t>RKDP 8473</t>
  </si>
  <si>
    <t>Izvor prihoda 11 - BBŽ</t>
  </si>
  <si>
    <t>PRORAČUNSKI PRIHODI</t>
  </si>
  <si>
    <t>PR00492</t>
  </si>
  <si>
    <t>plan</t>
  </si>
  <si>
    <t>PR00493</t>
  </si>
  <si>
    <t>PR00494</t>
  </si>
  <si>
    <t>PR00495</t>
  </si>
  <si>
    <t>PR00522</t>
  </si>
  <si>
    <t>PP00107</t>
  </si>
  <si>
    <t>Izvor prihoda 121- DECENTRALIZIRANA SREDSTVA BBŽ</t>
  </si>
  <si>
    <t xml:space="preserve">PP00106 </t>
  </si>
  <si>
    <t>Prihodi iz nadležnog proračuna za financiranje rashoda</t>
  </si>
  <si>
    <t>PP00138</t>
  </si>
  <si>
    <t>Prihodi iz nadl.proračuna- žup. Natjecanje</t>
  </si>
  <si>
    <t xml:space="preserve">Izvor prihoda 15 - BBŽ </t>
  </si>
  <si>
    <t xml:space="preserve">izvor prihoda 41 - Prihodi iz proračuna </t>
  </si>
  <si>
    <t>PP00139</t>
  </si>
  <si>
    <t>izvor prihoda 411 - Državni prihodi</t>
  </si>
  <si>
    <t>DP00001</t>
  </si>
  <si>
    <t>Tek.pomoći pror.korisnicima koji im nije nadležan</t>
  </si>
  <si>
    <t>izvor prihoda 46 - 4602 šk.šema voća i mlijeka</t>
  </si>
  <si>
    <t>PP00204</t>
  </si>
  <si>
    <t>izvor prihoda 467 - Pomagači u nastavi faza III</t>
  </si>
  <si>
    <t>PP00142</t>
  </si>
  <si>
    <t>PRORAČUNSKI RASHODI</t>
  </si>
  <si>
    <t>Izvor 11</t>
  </si>
  <si>
    <t>financira BBŽ</t>
  </si>
  <si>
    <t>Plaće pomagača u nastavi faza III</t>
  </si>
  <si>
    <t>ostali rashodi za pomagače faza III</t>
  </si>
  <si>
    <t>doprinosi na plaće pomagača faza III</t>
  </si>
  <si>
    <t>nadnade troškova pomagačima faza III</t>
  </si>
  <si>
    <t>plaće BBŽ pomagača u nastavi</t>
  </si>
  <si>
    <t>PR00523</t>
  </si>
  <si>
    <t>ostali rashodi za BBŽ pomagače u nastavi</t>
  </si>
  <si>
    <t>PR00524</t>
  </si>
  <si>
    <t>doprinosi na plaće BBŽ pomagača u nastavi</t>
  </si>
  <si>
    <t>PR00525</t>
  </si>
  <si>
    <t>naknade troškova BBŽ pomagača u nastavi</t>
  </si>
  <si>
    <t>rashodi za materijal i energiju</t>
  </si>
  <si>
    <t>izvor 121</t>
  </si>
  <si>
    <t>BBŽ- decentralizirana sredstva</t>
  </si>
  <si>
    <t>PR00343</t>
  </si>
  <si>
    <t>naknada troškova zaposlenima</t>
  </si>
  <si>
    <t>PR00344</t>
  </si>
  <si>
    <t>PR00345</t>
  </si>
  <si>
    <t>rashodi za usluge</t>
  </si>
  <si>
    <t>PR00346</t>
  </si>
  <si>
    <t>naknada troškova osobama izvan radnog odnosa</t>
  </si>
  <si>
    <t>PR00347</t>
  </si>
  <si>
    <t>Ostali nespomenuti rashodi poslovanja</t>
  </si>
  <si>
    <t>PR00349</t>
  </si>
  <si>
    <t>ostali financijski rashodi</t>
  </si>
  <si>
    <t>PR00356</t>
  </si>
  <si>
    <t>postrojenja i oprema</t>
  </si>
  <si>
    <t>ukupno izvor 121</t>
  </si>
  <si>
    <t>BBŽ - županijsko natjecanje</t>
  </si>
  <si>
    <t>izvor 15</t>
  </si>
  <si>
    <t>PR00279</t>
  </si>
  <si>
    <t>PR00288</t>
  </si>
  <si>
    <t>ukupno izvor 15</t>
  </si>
  <si>
    <t>PR00844</t>
  </si>
  <si>
    <t>plaće pomagača u nastavi faza III</t>
  </si>
  <si>
    <t>izvor 41</t>
  </si>
  <si>
    <t>pomoći iz riznice</t>
  </si>
  <si>
    <t>PR00845</t>
  </si>
  <si>
    <t>PR00846</t>
  </si>
  <si>
    <t>PR00847</t>
  </si>
  <si>
    <t>naknade troškova pomagača u nastavi faza III</t>
  </si>
  <si>
    <t>PR01075</t>
  </si>
  <si>
    <t>rashodi za materijal i energiju - šk.šema voća i mlijek</t>
  </si>
  <si>
    <t>ka</t>
  </si>
  <si>
    <t>PR01088</t>
  </si>
  <si>
    <t>rashodi za materijal i energiju- šk. Medni dan</t>
  </si>
  <si>
    <t>izvor 411</t>
  </si>
  <si>
    <t>Državni proračun</t>
  </si>
  <si>
    <t>DR00001</t>
  </si>
  <si>
    <t>plaće zaposlenika</t>
  </si>
  <si>
    <t>DR00002</t>
  </si>
  <si>
    <t>ostali rashodi za zaposlene</t>
  </si>
  <si>
    <t>DR00003</t>
  </si>
  <si>
    <t xml:space="preserve">DR00004 </t>
  </si>
  <si>
    <t>naknade troškova zaposlenima</t>
  </si>
  <si>
    <t>doprinosi na plaće</t>
  </si>
  <si>
    <t>DR00005</t>
  </si>
  <si>
    <t>ostali nespomenuti rashodi poslovanja</t>
  </si>
  <si>
    <t>izvor 46</t>
  </si>
  <si>
    <t>PR01073</t>
  </si>
  <si>
    <t>4602 šk.šema voća i mlijeka</t>
  </si>
  <si>
    <t>rashodi za materijal i energ. - šk.šema voća i mlijeka</t>
  </si>
  <si>
    <t>izvor 467</t>
  </si>
  <si>
    <t>pomagači u nastavi faza III</t>
  </si>
  <si>
    <t>PR00498</t>
  </si>
  <si>
    <t>plaća pomagača u nastavi faza III</t>
  </si>
  <si>
    <t>PR00500</t>
  </si>
  <si>
    <t>ostali rashodi pomagača u nastavi faza III</t>
  </si>
  <si>
    <t>PR00501</t>
  </si>
  <si>
    <t>doprinosi na plaće pomagača u nastavi faza III</t>
  </si>
  <si>
    <t>PR00503</t>
  </si>
  <si>
    <t>nadnade troškova pomagača u nastavi faza III</t>
  </si>
  <si>
    <t>ukupno izvor 467</t>
  </si>
  <si>
    <t>ukupno izvor 4602</t>
  </si>
  <si>
    <t>rashodi</t>
  </si>
  <si>
    <t>prihodi</t>
  </si>
  <si>
    <t xml:space="preserve"> </t>
  </si>
  <si>
    <t>doneseno</t>
  </si>
  <si>
    <t>višak</t>
  </si>
  <si>
    <t>manjak</t>
  </si>
  <si>
    <t>prijenos</t>
  </si>
  <si>
    <t xml:space="preserve">Naziv </t>
  </si>
  <si>
    <t>izv.411</t>
  </si>
  <si>
    <t>Plaće i ostala primanja zaposl.</t>
  </si>
  <si>
    <t>izv.121</t>
  </si>
  <si>
    <t>BBŽ- decentralizirana sred.</t>
  </si>
  <si>
    <t>BBŽ - decentralizirana sredstva</t>
  </si>
  <si>
    <t>izv.15</t>
  </si>
  <si>
    <t>županijsko natjecanje</t>
  </si>
  <si>
    <t>BBŽ- pomagači u nastavi faza III</t>
  </si>
  <si>
    <t>izv.11</t>
  </si>
  <si>
    <t>izv.41</t>
  </si>
  <si>
    <t>izv.467</t>
  </si>
  <si>
    <t>BBŽ - pomagači u nast.financ.BBŽ</t>
  </si>
  <si>
    <t>BBŽ pomagači u nastavi</t>
  </si>
  <si>
    <t>BBŽ - šk. Šema voća i mlijeka</t>
  </si>
  <si>
    <t>izv.46</t>
  </si>
  <si>
    <t>4602 šk.šema</t>
  </si>
  <si>
    <t>školski medni dan</t>
  </si>
  <si>
    <t>šk.šema</t>
  </si>
  <si>
    <t>ukupno proračun</t>
  </si>
  <si>
    <t>ukupno pomagači faza III</t>
  </si>
  <si>
    <t>ukupno šk.šema</t>
  </si>
  <si>
    <t>BBŽ - školski medni dan</t>
  </si>
  <si>
    <t>MZOŠ - plaće i ostala primanja</t>
  </si>
  <si>
    <t>ukupno izv.11 pomagači u nastavi</t>
  </si>
  <si>
    <t>ukupno izv.11 BBŽ pomagači u nastavi</t>
  </si>
  <si>
    <t>sveukupno izvor 11</t>
  </si>
  <si>
    <t>ukupno izvor 41</t>
  </si>
  <si>
    <t>ukupno izvor 411</t>
  </si>
  <si>
    <t>sveukupno izvor 41 i 411</t>
  </si>
  <si>
    <t>izvor 35</t>
  </si>
  <si>
    <t>izvor 22</t>
  </si>
  <si>
    <t>prihodi od prodanih proizvoda</t>
  </si>
  <si>
    <t>izvor 34</t>
  </si>
  <si>
    <t>naknade troškova osobama izvan radnog odnosa</t>
  </si>
  <si>
    <t>dodatna ulaganja na građevinskim objektima</t>
  </si>
  <si>
    <t>školska kuhinja Grubišno Polje i Veliki Zdenci</t>
  </si>
  <si>
    <t>uredski materijal i ostali materijalni rashodi</t>
  </si>
  <si>
    <t>sufinanciranje cijene usluge - od učenika za šk.kuhinju</t>
  </si>
  <si>
    <t>sufinanciranje cijene usluge- BBŽ rizik od siromaštva 1.1.-30.9.2018.</t>
  </si>
  <si>
    <t>ukupno prihodi školske kuhinje</t>
  </si>
  <si>
    <t>Prihodi</t>
  </si>
  <si>
    <t>materijal i sirovine</t>
  </si>
  <si>
    <t>energija</t>
  </si>
  <si>
    <t>sitan inventar</t>
  </si>
  <si>
    <t>usluge telefona, pošte i prijevoza</t>
  </si>
  <si>
    <t>komunalne usluge</t>
  </si>
  <si>
    <t>zdravstvene usluge</t>
  </si>
  <si>
    <t xml:space="preserve">izvor 35 </t>
  </si>
  <si>
    <t>bankarske usluge i usluge platnog prometa</t>
  </si>
  <si>
    <t>oprema za održavanje i zaštitu</t>
  </si>
  <si>
    <t>izvor35</t>
  </si>
  <si>
    <t>materijal i sirovine- obrok za sve 1.10.-31.12.2018.g.</t>
  </si>
  <si>
    <t>ukupno rashodi školske kuhinje</t>
  </si>
  <si>
    <t>školska sportska dvorana i školski stanovi</t>
  </si>
  <si>
    <t>Prihod</t>
  </si>
  <si>
    <t>prihodi od pruženih usluga - iznajmljivanje prostora</t>
  </si>
  <si>
    <t>ukupno prihod sportske dvorane i stanova</t>
  </si>
  <si>
    <t>Rashodi</t>
  </si>
  <si>
    <t>materijal i dijelovi za tekuće ivn. Održavanje</t>
  </si>
  <si>
    <t>usluge tekućeg i invest. Održavanja</t>
  </si>
  <si>
    <t>ukupno rashodi sp.dvorane i šk.stanova</t>
  </si>
  <si>
    <t>Ostale aktivnosti u školi</t>
  </si>
  <si>
    <t>MZOŠ - knjige</t>
  </si>
  <si>
    <t>ukupno prihodi ostalih aktivnosti u školi</t>
  </si>
  <si>
    <t>službena putovanja</t>
  </si>
  <si>
    <t xml:space="preserve">izvor 22 </t>
  </si>
  <si>
    <t>ukupno rashodi ostalih aktivnosti u školi</t>
  </si>
  <si>
    <t>Stručno osposobljavanje</t>
  </si>
  <si>
    <t>tekuće pomoći od HZZZ - stručno osposobljavanje</t>
  </si>
  <si>
    <t>ukupno rashodi struč.osp.</t>
  </si>
  <si>
    <t>Učenička zadruga "Labudica"</t>
  </si>
  <si>
    <t>ostali nespomenuti prihodi - članarine, prodaja učen.uradaka</t>
  </si>
  <si>
    <t>ukupno prihod uč.zadruge "Labudica"</t>
  </si>
  <si>
    <t>ostale naknade troškova zaposlenima</t>
  </si>
  <si>
    <t>članarine</t>
  </si>
  <si>
    <t>ukupno rashod učeničke zadruge "Labudica"</t>
  </si>
  <si>
    <t>Energetska obnova PŠ Veliki Zdenci</t>
  </si>
  <si>
    <t>prihod</t>
  </si>
  <si>
    <t>rashod</t>
  </si>
  <si>
    <t>izvor 466</t>
  </si>
  <si>
    <t>intelektualne usluge</t>
  </si>
  <si>
    <t>ukupno rashod En.obnove PŠ Veliki Zdenci</t>
  </si>
  <si>
    <t>Energetska obnova PŠ Ivanovo Selo</t>
  </si>
  <si>
    <t>ukupno rashod En.obnove PŠ Ivanovo Selo</t>
  </si>
  <si>
    <t>kamate na depozite</t>
  </si>
  <si>
    <t>ostali nespomenuti prihodi</t>
  </si>
  <si>
    <t>prihodi od pruženih usluga</t>
  </si>
  <si>
    <t>tekuće donacije od grada</t>
  </si>
  <si>
    <t>izleti i izlet sa gostima iz Mađ.</t>
  </si>
  <si>
    <t>ukupno prihod energetske obnove PŠ V.Zdenci</t>
  </si>
  <si>
    <t>ukupno prihod energetske obnove PŠ Ivanovo Selo</t>
  </si>
  <si>
    <t>izvršenje</t>
  </si>
  <si>
    <t>konsolidirano izvršenje proračuna 1.1.-31.12.2018.g.</t>
  </si>
  <si>
    <t>proračunska sredstva</t>
  </si>
  <si>
    <t>1. MZOŠ - plaće i ostala osobna primanja</t>
  </si>
  <si>
    <t>višak/manj.</t>
  </si>
  <si>
    <t>2. BBŽ - decentralizirana sredstva</t>
  </si>
  <si>
    <t>3. BBŽ - županijsko natjecanje</t>
  </si>
  <si>
    <t>4. BBŽ- pomagači u nastavi faza III</t>
  </si>
  <si>
    <t>5. BBŽ- BBŽ pomagači u nastavi</t>
  </si>
  <si>
    <t>7. BBŽ - školski medni dan</t>
  </si>
  <si>
    <t>preneseno</t>
  </si>
  <si>
    <t>vlastita sredstva</t>
  </si>
  <si>
    <t>1. Školska kuhinja G.Polje i V.Zdenci</t>
  </si>
  <si>
    <t>2. Šk. Sportska dvorana i šk. stanovi</t>
  </si>
  <si>
    <t>3. Ostale aktivnosti u školi</t>
  </si>
  <si>
    <t>4. Stručno osposobljavanje</t>
  </si>
  <si>
    <t>5. Učenička zadruga "Labudica"</t>
  </si>
  <si>
    <t>6. Energetska obnova PŠ V. Zdenci</t>
  </si>
  <si>
    <t>7. Energetska obnova PŠ I.Selo</t>
  </si>
  <si>
    <t>Proračunska sredstva</t>
  </si>
  <si>
    <t xml:space="preserve">sveukupno </t>
  </si>
  <si>
    <r>
      <t>r</t>
    </r>
    <r>
      <rPr>
        <b/>
        <sz val="11"/>
        <color theme="1"/>
        <rFont val="Calibri"/>
        <family val="2"/>
        <charset val="238"/>
        <scheme val="minor"/>
      </rPr>
      <t>ashodi</t>
    </r>
  </si>
  <si>
    <t>ukupno prihodi stručnog osposobljavanja</t>
  </si>
  <si>
    <t>ukupno vlastita sredstva</t>
  </si>
  <si>
    <t>vlastita sred. + energetska obnova</t>
  </si>
  <si>
    <t>vlastita sred. I energetstka obnova</t>
  </si>
  <si>
    <t>Ukupno proračunska sredstva</t>
  </si>
  <si>
    <t>ukupno proračunski rashodi</t>
  </si>
  <si>
    <t>ukupno proračunski prihodi</t>
  </si>
  <si>
    <t>12.2019.</t>
  </si>
  <si>
    <t>Grubišno Polje, 27.01.2020.g.</t>
  </si>
  <si>
    <t>PR</t>
  </si>
  <si>
    <t>Prihodi od BBŽ za pomagače u nastavi faza III</t>
  </si>
  <si>
    <t>Prihodi od BBŽ za BBŽ pomagače</t>
  </si>
  <si>
    <t>besplatna prehrana za 12 učenika fin.BBŽ</t>
  </si>
  <si>
    <t>ulaganje u objekte u OŠ</t>
  </si>
  <si>
    <t>Prihodi od BBŽ za pomagače faza III</t>
  </si>
  <si>
    <t>Šk.šema voća i mlijeka</t>
  </si>
  <si>
    <t>PR01055</t>
  </si>
  <si>
    <t>usluge tekućeg i investicijskog odražavanja</t>
  </si>
  <si>
    <t>faza III</t>
  </si>
  <si>
    <t>ukupno tekuće invest.održavanje</t>
  </si>
  <si>
    <t>PR00165-4</t>
  </si>
  <si>
    <t>besplatna prehrana 12 učenika fin.BBŽ</t>
  </si>
  <si>
    <t>ukupno za bespl.pr.</t>
  </si>
  <si>
    <t>ukupno izvor 41 pomagači faza III</t>
  </si>
  <si>
    <t>iz 2018.g.</t>
  </si>
  <si>
    <t>2019.g.</t>
  </si>
  <si>
    <t>u 2020.g.</t>
  </si>
  <si>
    <t xml:space="preserve">BBŽ ulaganje u objekte OŠ </t>
  </si>
  <si>
    <t>izv. 11</t>
  </si>
  <si>
    <t>ulaganje u objekte OŠ</t>
  </si>
  <si>
    <t>BBŽ besplatna prehrana 12 učenika</t>
  </si>
  <si>
    <t>BBŽ bespl.prehrana 12 uč.</t>
  </si>
  <si>
    <t>sufinanciranje cijene usluge - BBŽ "Školski obrok za sve</t>
  </si>
  <si>
    <t>va 1.09.-31.12.2018.g.</t>
  </si>
  <si>
    <t>a sve u 2019.g.</t>
  </si>
  <si>
    <t>materija i dijelovi za tekuće i invest. Održavanje</t>
  </si>
  <si>
    <t>sitni inventar</t>
  </si>
  <si>
    <t>"Školski obrok za sve" 1.1.-31.12.2019.</t>
  </si>
  <si>
    <t>planirano</t>
  </si>
  <si>
    <t>ostvareno</t>
  </si>
  <si>
    <t>stručno usavršavanje</t>
  </si>
  <si>
    <t>intelek.usluge</t>
  </si>
  <si>
    <t>računalne usluge</t>
  </si>
  <si>
    <t>reprezentacija</t>
  </si>
  <si>
    <t>MZOŠ - za školsku opremu</t>
  </si>
  <si>
    <t>MZOŠ- za šk. Lektiru</t>
  </si>
  <si>
    <t>MZOŠ- za školsku opremu</t>
  </si>
  <si>
    <t>MZOŠ- prijevoz učenika invalida (roditeljima za gorivo)</t>
  </si>
  <si>
    <t>ostale naknade troškova</t>
  </si>
  <si>
    <t>materijal i dijelovi za tekuće i investicijsko održavanje</t>
  </si>
  <si>
    <t>ostali nespomenut rashodi poslovanja (mape, osiguranje, izleti i sl.</t>
  </si>
  <si>
    <t>i sl.)</t>
  </si>
  <si>
    <t>bankarske usluge</t>
  </si>
  <si>
    <t xml:space="preserve">izvor 41  </t>
  </si>
  <si>
    <t>MZOŠ - knjige za učenike</t>
  </si>
  <si>
    <t>MZOŠ- knjige za lektiru</t>
  </si>
  <si>
    <t>MZOŠ- uredska oprema i namještaj</t>
  </si>
  <si>
    <t>MZOŠ- komunikacijska oprema</t>
  </si>
  <si>
    <t>ova (bolov.pomag.u nastavi koje BBŽ nije dala sred.)</t>
  </si>
  <si>
    <t>MZOŠ - za sitan inventar</t>
  </si>
  <si>
    <t>tekuće pomoći pror.korisnicima iz pror.koji nije nadležan</t>
  </si>
  <si>
    <t>tekuće donacije</t>
  </si>
  <si>
    <t>RH - tekuće pomoći iz drž.prorač. Temeljem prijenos EU sred.</t>
  </si>
  <si>
    <t>RH- kapitalne pomoći iz drž.pror.temeljm prijenosa EU sred</t>
  </si>
  <si>
    <t>RH- tekuće pomoći iz drž.pror. Temeljem prijenosa EU sred.</t>
  </si>
  <si>
    <t>RH- kapitalne pomoći iz drž. Pror. Temeljem prijenosa EU sred.</t>
  </si>
  <si>
    <t>RH- tekuće pomoći iz drž.prorač. Temeljem prijenosa EU sred.</t>
  </si>
  <si>
    <t>izvor 711</t>
  </si>
  <si>
    <t xml:space="preserve">primljeni krediti od tuzemnih banaka </t>
  </si>
  <si>
    <t>primljeni krediti od tuzemnih banaka</t>
  </si>
  <si>
    <t>Vanproračunski rashodi i prihod od 1.1.-31.12.2019.g.</t>
  </si>
  <si>
    <t>6. BBŽ- šk. Šema voća i mliječ.proizv.</t>
  </si>
  <si>
    <t>8. BBŽ- ulaganja u objekte OŠ</t>
  </si>
  <si>
    <t>9. BBŽ- besp.prehr. 12 učenika</t>
  </si>
  <si>
    <t>obrok za sve 1.1.-31.12.2019</t>
  </si>
  <si>
    <t>rizik od siromaštva iz 2018</t>
  </si>
  <si>
    <t>IZVRŠENJE PRORAČUNA ZA RAZDOBLJE 1.1.-31.12.2019.G.</t>
  </si>
  <si>
    <t>Stanje žiro računa 31.12.2019.g. iznosi 90.948,35 kn</t>
  </si>
  <si>
    <t>REKAPITULACIJA PRORAČUNSKIH RASHODA I PRIHODA 1.1.-31.12.2019.G.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</si>
</sst>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4" fontId="0" fillId="0" borderId="0" xfId="0" applyNumberFormat="1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2" fontId="1" fillId="0" borderId="0" xfId="0" applyNumberFormat="1" applyFont="1"/>
    <xf numFmtId="0" fontId="0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2"/>
  <sheetViews>
    <sheetView tabSelected="1" topLeftCell="A112" workbookViewId="0">
      <selection activeCell="H294" sqref="H294"/>
    </sheetView>
  </sheetViews>
  <sheetFormatPr defaultRowHeight="15" x14ac:dyDescent="0.25"/>
  <cols>
    <col min="5" max="6" width="13.140625" bestFit="1" customWidth="1"/>
    <col min="7" max="7" width="12" bestFit="1" customWidth="1"/>
    <col min="8" max="8" width="10.85546875" customWidth="1"/>
    <col min="9" max="9" width="13.140625" bestFit="1" customWidth="1"/>
    <col min="10" max="10" width="9.85546875" bestFit="1" customWidth="1"/>
    <col min="11" max="11" width="13.140625" bestFit="1" customWidth="1"/>
    <col min="12" max="12" width="11.28515625" customWidth="1"/>
    <col min="13" max="13" width="10.855468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4" spans="1:11" x14ac:dyDescent="0.25">
      <c r="A4" t="s">
        <v>3</v>
      </c>
    </row>
    <row r="5" spans="1:11" x14ac:dyDescent="0.25">
      <c r="A5" t="s">
        <v>4</v>
      </c>
    </row>
    <row r="6" spans="1:11" x14ac:dyDescent="0.25">
      <c r="A6" t="s">
        <v>235</v>
      </c>
    </row>
    <row r="8" spans="1:11" ht="18.75" x14ac:dyDescent="0.3">
      <c r="C8" s="4"/>
      <c r="D8" s="4" t="s">
        <v>303</v>
      </c>
      <c r="E8" s="4"/>
      <c r="F8" s="4"/>
      <c r="G8" s="4"/>
    </row>
    <row r="10" spans="1:11" ht="18.75" x14ac:dyDescent="0.3">
      <c r="A10" s="4" t="s">
        <v>6</v>
      </c>
      <c r="B10" s="4"/>
      <c r="C10" s="4"/>
      <c r="I10" s="4" t="s">
        <v>8</v>
      </c>
      <c r="K10" s="4" t="s">
        <v>205</v>
      </c>
    </row>
    <row r="12" spans="1:11" x14ac:dyDescent="0.25">
      <c r="A12" s="3" t="s">
        <v>5</v>
      </c>
      <c r="B12" s="3"/>
      <c r="C12" s="3"/>
    </row>
    <row r="13" spans="1:11" x14ac:dyDescent="0.25">
      <c r="A13" t="s">
        <v>13</v>
      </c>
      <c r="B13">
        <v>671110</v>
      </c>
      <c r="C13" t="s">
        <v>237</v>
      </c>
      <c r="H13" s="1"/>
      <c r="I13" s="2">
        <v>3000</v>
      </c>
      <c r="J13" s="2"/>
      <c r="K13" s="2">
        <v>2438.67</v>
      </c>
    </row>
    <row r="14" spans="1:11" x14ac:dyDescent="0.25">
      <c r="A14" t="s">
        <v>236</v>
      </c>
      <c r="B14">
        <v>671110</v>
      </c>
      <c r="C14" t="s">
        <v>238</v>
      </c>
      <c r="H14" s="1"/>
      <c r="I14" s="2">
        <v>88050</v>
      </c>
      <c r="J14" s="2"/>
      <c r="K14" s="2">
        <v>59590.65</v>
      </c>
    </row>
    <row r="15" spans="1:11" x14ac:dyDescent="0.25">
      <c r="B15">
        <v>671110</v>
      </c>
      <c r="C15" t="s">
        <v>239</v>
      </c>
      <c r="H15" s="1"/>
      <c r="I15" s="2">
        <v>4529</v>
      </c>
      <c r="J15" s="2"/>
      <c r="K15" s="2">
        <v>2559.96</v>
      </c>
    </row>
    <row r="16" spans="1:11" x14ac:dyDescent="0.25">
      <c r="B16">
        <v>671110</v>
      </c>
      <c r="C16" t="s">
        <v>240</v>
      </c>
      <c r="H16" s="1"/>
      <c r="I16" s="2">
        <v>343330</v>
      </c>
      <c r="J16" s="2"/>
      <c r="K16" s="2">
        <v>343312.91</v>
      </c>
    </row>
    <row r="17" spans="1:11" x14ac:dyDescent="0.25">
      <c r="H17" s="1"/>
      <c r="I17" s="2">
        <f>SUM(I13:I16)</f>
        <v>438909</v>
      </c>
      <c r="J17" s="2"/>
      <c r="K17" s="2">
        <f>SUM(K13:K16)</f>
        <v>407902.18999999994</v>
      </c>
    </row>
    <row r="18" spans="1:11" x14ac:dyDescent="0.25">
      <c r="A18" s="3" t="s">
        <v>14</v>
      </c>
      <c r="B18" s="3"/>
      <c r="C18" s="3"/>
      <c r="D18" s="3"/>
      <c r="E18" s="3"/>
    </row>
    <row r="19" spans="1:11" x14ac:dyDescent="0.25">
      <c r="A19" t="s">
        <v>15</v>
      </c>
      <c r="B19">
        <v>671111</v>
      </c>
      <c r="C19" t="s">
        <v>16</v>
      </c>
      <c r="I19" s="2">
        <v>503880</v>
      </c>
      <c r="K19" s="2">
        <v>597150.75</v>
      </c>
    </row>
    <row r="20" spans="1:11" x14ac:dyDescent="0.25">
      <c r="A20" s="3" t="s">
        <v>19</v>
      </c>
      <c r="B20" s="3"/>
      <c r="C20" s="3"/>
    </row>
    <row r="21" spans="1:11" x14ac:dyDescent="0.25">
      <c r="A21" t="s">
        <v>17</v>
      </c>
      <c r="B21">
        <v>671111</v>
      </c>
      <c r="C21" t="s">
        <v>18</v>
      </c>
      <c r="I21" s="2">
        <v>1750</v>
      </c>
      <c r="J21" s="2"/>
      <c r="K21" s="2">
        <v>1750</v>
      </c>
    </row>
    <row r="22" spans="1:11" x14ac:dyDescent="0.25">
      <c r="A22" s="3" t="s">
        <v>20</v>
      </c>
      <c r="B22" s="3"/>
      <c r="C22" s="3"/>
      <c r="D22" s="3"/>
    </row>
    <row r="23" spans="1:11" x14ac:dyDescent="0.25">
      <c r="A23" t="s">
        <v>21</v>
      </c>
      <c r="B23">
        <v>671111</v>
      </c>
      <c r="C23" t="s">
        <v>241</v>
      </c>
      <c r="I23" s="2">
        <v>54750</v>
      </c>
      <c r="K23" s="2">
        <v>44506.1</v>
      </c>
    </row>
    <row r="24" spans="1:11" x14ac:dyDescent="0.25">
      <c r="B24" s="3">
        <v>671110</v>
      </c>
      <c r="C24" s="3" t="s">
        <v>130</v>
      </c>
      <c r="I24" s="2">
        <v>1728</v>
      </c>
      <c r="K24" s="2">
        <v>1728</v>
      </c>
    </row>
    <row r="25" spans="1:11" x14ac:dyDescent="0.25">
      <c r="B25" s="3">
        <v>671110</v>
      </c>
      <c r="C25" s="3" t="s">
        <v>242</v>
      </c>
      <c r="I25" s="2">
        <v>6560</v>
      </c>
      <c r="K25" s="2">
        <v>2925.88</v>
      </c>
    </row>
    <row r="26" spans="1:11" x14ac:dyDescent="0.25">
      <c r="A26" s="3" t="s">
        <v>22</v>
      </c>
      <c r="B26" s="3"/>
      <c r="C26" s="3"/>
      <c r="D26" s="3"/>
    </row>
    <row r="27" spans="1:11" x14ac:dyDescent="0.25">
      <c r="A27" t="s">
        <v>23</v>
      </c>
      <c r="B27">
        <v>63611</v>
      </c>
      <c r="C27" t="s">
        <v>24</v>
      </c>
      <c r="I27" s="2">
        <v>6900000</v>
      </c>
      <c r="K27" s="2">
        <v>6706825.8499999996</v>
      </c>
    </row>
    <row r="28" spans="1:11" x14ac:dyDescent="0.25">
      <c r="A28" s="3" t="s">
        <v>25</v>
      </c>
      <c r="B28" s="3"/>
      <c r="C28" s="3"/>
      <c r="D28" s="3"/>
      <c r="E28" s="3"/>
    </row>
    <row r="29" spans="1:11" x14ac:dyDescent="0.25">
      <c r="A29" t="s">
        <v>26</v>
      </c>
      <c r="B29">
        <v>671111</v>
      </c>
      <c r="C29" t="s">
        <v>16</v>
      </c>
      <c r="I29" s="2">
        <v>28510</v>
      </c>
      <c r="K29" s="2">
        <v>20415.73</v>
      </c>
    </row>
    <row r="30" spans="1:11" x14ac:dyDescent="0.25">
      <c r="A30" s="3" t="s">
        <v>27</v>
      </c>
      <c r="B30" s="3"/>
      <c r="C30" s="3"/>
      <c r="D30" s="3"/>
      <c r="E30" s="3"/>
    </row>
    <row r="31" spans="1:11" x14ac:dyDescent="0.25">
      <c r="A31" t="s">
        <v>28</v>
      </c>
      <c r="B31">
        <v>671111</v>
      </c>
      <c r="C31" t="s">
        <v>16</v>
      </c>
      <c r="I31" s="2">
        <v>242250</v>
      </c>
      <c r="K31" s="2">
        <v>196924.22</v>
      </c>
    </row>
    <row r="32" spans="1:11" ht="18.75" x14ac:dyDescent="0.3">
      <c r="A32" s="7"/>
      <c r="B32" s="7"/>
      <c r="C32" s="4" t="s">
        <v>233</v>
      </c>
      <c r="D32" s="4"/>
      <c r="E32" s="4"/>
      <c r="F32" s="7"/>
      <c r="G32" s="7"/>
      <c r="H32" s="7"/>
      <c r="I32" s="8">
        <v>8178337</v>
      </c>
      <c r="J32" s="7"/>
      <c r="K32" s="8">
        <v>7980128.7199999997</v>
      </c>
    </row>
    <row r="33" spans="1:12" ht="18.75" x14ac:dyDescent="0.3">
      <c r="A33" s="4" t="s">
        <v>29</v>
      </c>
      <c r="B33" s="4"/>
      <c r="C33" s="4"/>
      <c r="D33" s="4"/>
      <c r="H33" s="4"/>
      <c r="I33" s="4" t="s">
        <v>8</v>
      </c>
      <c r="J33" s="4"/>
      <c r="K33" s="4" t="s">
        <v>205</v>
      </c>
      <c r="L33" s="4"/>
    </row>
    <row r="34" spans="1:12" ht="15.75" x14ac:dyDescent="0.25">
      <c r="A34" s="7" t="s">
        <v>30</v>
      </c>
      <c r="B34" s="7" t="s">
        <v>31</v>
      </c>
      <c r="C34" s="7"/>
    </row>
    <row r="35" spans="1:12" x14ac:dyDescent="0.25">
      <c r="A35" t="s">
        <v>7</v>
      </c>
      <c r="B35">
        <v>311</v>
      </c>
      <c r="C35" t="s">
        <v>32</v>
      </c>
      <c r="I35" s="2">
        <v>2500</v>
      </c>
      <c r="K35" s="2">
        <v>1877.88</v>
      </c>
    </row>
    <row r="36" spans="1:12" x14ac:dyDescent="0.25">
      <c r="A36" t="s">
        <v>9</v>
      </c>
      <c r="B36">
        <v>312</v>
      </c>
      <c r="C36" t="s">
        <v>33</v>
      </c>
      <c r="I36">
        <v>100</v>
      </c>
      <c r="K36">
        <v>162.5</v>
      </c>
    </row>
    <row r="37" spans="1:12" x14ac:dyDescent="0.25">
      <c r="A37" t="s">
        <v>10</v>
      </c>
      <c r="B37">
        <v>313</v>
      </c>
      <c r="C37" t="s">
        <v>34</v>
      </c>
      <c r="I37">
        <v>300</v>
      </c>
      <c r="K37">
        <v>311.48</v>
      </c>
    </row>
    <row r="38" spans="1:12" x14ac:dyDescent="0.25">
      <c r="A38" t="s">
        <v>11</v>
      </c>
      <c r="B38">
        <v>321</v>
      </c>
      <c r="C38" t="s">
        <v>35</v>
      </c>
      <c r="I38">
        <v>100</v>
      </c>
      <c r="K38">
        <v>86.81</v>
      </c>
    </row>
    <row r="39" spans="1:12" x14ac:dyDescent="0.25">
      <c r="B39" s="3"/>
      <c r="C39" s="3" t="s">
        <v>137</v>
      </c>
      <c r="D39" s="3"/>
      <c r="E39" s="3"/>
      <c r="F39" s="3" t="s">
        <v>245</v>
      </c>
      <c r="G39" s="3"/>
      <c r="H39" s="3"/>
      <c r="I39" s="5">
        <f>SUM(I35:I38)</f>
        <v>3000</v>
      </c>
      <c r="J39" s="3"/>
      <c r="K39" s="5">
        <f>SUM(K35:K38)</f>
        <v>2438.67</v>
      </c>
    </row>
    <row r="40" spans="1:12" x14ac:dyDescent="0.25">
      <c r="A40" t="s">
        <v>12</v>
      </c>
      <c r="B40">
        <v>3111</v>
      </c>
      <c r="C40" t="s">
        <v>36</v>
      </c>
      <c r="I40" s="2">
        <v>65500</v>
      </c>
      <c r="K40" s="2">
        <v>47975</v>
      </c>
    </row>
    <row r="41" spans="1:12" x14ac:dyDescent="0.25">
      <c r="A41" t="s">
        <v>37</v>
      </c>
      <c r="B41">
        <v>312</v>
      </c>
      <c r="C41" t="s">
        <v>38</v>
      </c>
      <c r="I41" s="2">
        <v>5000</v>
      </c>
      <c r="K41" s="2">
        <v>3750</v>
      </c>
    </row>
    <row r="42" spans="1:12" x14ac:dyDescent="0.25">
      <c r="A42" t="s">
        <v>39</v>
      </c>
      <c r="B42">
        <v>313</v>
      </c>
      <c r="C42" t="s">
        <v>40</v>
      </c>
      <c r="I42" s="2">
        <v>14050</v>
      </c>
      <c r="K42" s="2">
        <v>7119.45</v>
      </c>
    </row>
    <row r="43" spans="1:12" x14ac:dyDescent="0.25">
      <c r="A43" t="s">
        <v>41</v>
      </c>
      <c r="B43">
        <v>321</v>
      </c>
      <c r="C43" t="s">
        <v>42</v>
      </c>
      <c r="I43" s="2">
        <v>3500</v>
      </c>
      <c r="K43" s="2">
        <v>746.2</v>
      </c>
    </row>
    <row r="44" spans="1:12" x14ac:dyDescent="0.25">
      <c r="B44" s="3"/>
      <c r="C44" s="3" t="s">
        <v>138</v>
      </c>
      <c r="D44" s="3"/>
      <c r="E44" s="3"/>
      <c r="F44" s="3"/>
      <c r="G44" s="3"/>
      <c r="H44" s="3"/>
      <c r="I44" s="5">
        <f>SUM(I40:I43)</f>
        <v>88050</v>
      </c>
      <c r="J44" s="3"/>
      <c r="K44" s="5">
        <f>SUM(K40:K43)</f>
        <v>59590.649999999994</v>
      </c>
    </row>
    <row r="45" spans="1:12" x14ac:dyDescent="0.25">
      <c r="A45" t="s">
        <v>243</v>
      </c>
      <c r="B45">
        <v>323</v>
      </c>
      <c r="C45" t="s">
        <v>244</v>
      </c>
      <c r="I45" s="2">
        <v>343330</v>
      </c>
      <c r="K45" s="2">
        <v>343312.91</v>
      </c>
    </row>
    <row r="46" spans="1:12" x14ac:dyDescent="0.25">
      <c r="B46" s="3"/>
      <c r="C46" s="3" t="s">
        <v>246</v>
      </c>
      <c r="D46" s="3"/>
      <c r="E46" s="3"/>
      <c r="F46" s="3"/>
      <c r="G46" s="3"/>
      <c r="H46" s="3"/>
      <c r="I46" s="5">
        <f>SUM(I45)</f>
        <v>343330</v>
      </c>
      <c r="K46" s="5">
        <f>SUM(K45)</f>
        <v>343312.91</v>
      </c>
    </row>
    <row r="47" spans="1:12" x14ac:dyDescent="0.25">
      <c r="A47" t="s">
        <v>247</v>
      </c>
      <c r="B47">
        <v>322</v>
      </c>
      <c r="C47" t="s">
        <v>248</v>
      </c>
      <c r="I47" s="2">
        <v>4529</v>
      </c>
      <c r="K47" s="2">
        <v>2559.96</v>
      </c>
    </row>
    <row r="48" spans="1:12" x14ac:dyDescent="0.25">
      <c r="C48" s="3" t="s">
        <v>249</v>
      </c>
      <c r="H48" s="3"/>
      <c r="I48" s="5">
        <v>4529</v>
      </c>
      <c r="J48" s="3"/>
      <c r="K48" s="5">
        <v>2559.96</v>
      </c>
    </row>
    <row r="49" spans="1:11" x14ac:dyDescent="0.25">
      <c r="B49" s="3"/>
      <c r="C49" s="3" t="s">
        <v>139</v>
      </c>
      <c r="D49" s="3"/>
      <c r="E49" s="3"/>
      <c r="F49" s="3"/>
      <c r="G49" s="3"/>
      <c r="H49" s="3"/>
      <c r="I49" s="5">
        <v>438909</v>
      </c>
      <c r="J49" s="3"/>
      <c r="K49" s="5">
        <v>407902.19</v>
      </c>
    </row>
    <row r="50" spans="1:11" ht="15.75" x14ac:dyDescent="0.25">
      <c r="A50" s="7" t="s">
        <v>44</v>
      </c>
      <c r="B50" s="7" t="s">
        <v>45</v>
      </c>
      <c r="C50" s="7"/>
      <c r="D50" s="7"/>
      <c r="K50" s="2"/>
    </row>
    <row r="51" spans="1:11" x14ac:dyDescent="0.25">
      <c r="A51" t="s">
        <v>46</v>
      </c>
      <c r="B51">
        <v>321</v>
      </c>
      <c r="C51" t="s">
        <v>47</v>
      </c>
      <c r="I51" s="2">
        <v>32000</v>
      </c>
      <c r="K51" s="2">
        <v>32421.05</v>
      </c>
    </row>
    <row r="52" spans="1:11" x14ac:dyDescent="0.25">
      <c r="A52" t="s">
        <v>48</v>
      </c>
      <c r="B52">
        <v>322</v>
      </c>
      <c r="C52" t="s">
        <v>43</v>
      </c>
      <c r="I52" s="2">
        <v>303980</v>
      </c>
      <c r="K52" s="2">
        <v>342544.28</v>
      </c>
    </row>
    <row r="53" spans="1:11" x14ac:dyDescent="0.25">
      <c r="A53" t="s">
        <v>49</v>
      </c>
      <c r="B53">
        <v>323</v>
      </c>
      <c r="C53" t="s">
        <v>50</v>
      </c>
      <c r="I53" s="2">
        <v>140000</v>
      </c>
      <c r="K53" s="2">
        <v>155128.38</v>
      </c>
    </row>
    <row r="54" spans="1:11" x14ac:dyDescent="0.25">
      <c r="A54" t="s">
        <v>51</v>
      </c>
      <c r="B54">
        <v>324</v>
      </c>
      <c r="C54" t="s">
        <v>52</v>
      </c>
      <c r="I54" s="2">
        <v>3200</v>
      </c>
      <c r="K54" s="2">
        <v>3146.35</v>
      </c>
    </row>
    <row r="55" spans="1:11" x14ac:dyDescent="0.25">
      <c r="A55" t="s">
        <v>53</v>
      </c>
      <c r="B55">
        <v>329</v>
      </c>
      <c r="C55" t="s">
        <v>54</v>
      </c>
      <c r="I55" s="2">
        <v>14500</v>
      </c>
      <c r="K55" s="2">
        <v>15293.56</v>
      </c>
    </row>
    <row r="56" spans="1:11" x14ac:dyDescent="0.25">
      <c r="A56" t="s">
        <v>55</v>
      </c>
      <c r="B56">
        <v>343</v>
      </c>
      <c r="C56" t="s">
        <v>56</v>
      </c>
      <c r="I56" s="2">
        <v>5700</v>
      </c>
      <c r="K56" s="2">
        <v>6491.01</v>
      </c>
    </row>
    <row r="57" spans="1:11" x14ac:dyDescent="0.25">
      <c r="A57" t="s">
        <v>57</v>
      </c>
      <c r="B57">
        <v>422</v>
      </c>
      <c r="C57" t="s">
        <v>58</v>
      </c>
      <c r="I57" s="2">
        <v>4500</v>
      </c>
      <c r="K57" s="2">
        <v>4491.1499999999996</v>
      </c>
    </row>
    <row r="58" spans="1:11" x14ac:dyDescent="0.25">
      <c r="B58" s="3"/>
      <c r="C58" s="3" t="s">
        <v>59</v>
      </c>
      <c r="D58" s="3"/>
      <c r="E58" s="3"/>
      <c r="F58" s="3"/>
      <c r="G58" s="3"/>
      <c r="H58" s="3"/>
      <c r="I58" s="9">
        <v>503880</v>
      </c>
      <c r="J58" s="3"/>
      <c r="K58" s="5">
        <f>SUM(K51:K57)</f>
        <v>559515.78</v>
      </c>
    </row>
    <row r="59" spans="1:11" ht="15.75" x14ac:dyDescent="0.25">
      <c r="A59" s="7" t="s">
        <v>61</v>
      </c>
      <c r="B59" s="7" t="s">
        <v>60</v>
      </c>
      <c r="C59" s="7"/>
      <c r="D59" s="7"/>
      <c r="E59" s="7"/>
    </row>
    <row r="60" spans="1:11" x14ac:dyDescent="0.25">
      <c r="A60" t="s">
        <v>62</v>
      </c>
      <c r="B60">
        <v>322</v>
      </c>
      <c r="C60" t="s">
        <v>43</v>
      </c>
      <c r="I60" s="2">
        <v>0</v>
      </c>
      <c r="K60" s="2">
        <v>0</v>
      </c>
    </row>
    <row r="61" spans="1:11" x14ac:dyDescent="0.25">
      <c r="A61" t="s">
        <v>63</v>
      </c>
      <c r="B61">
        <v>329</v>
      </c>
      <c r="C61" t="s">
        <v>50</v>
      </c>
      <c r="I61" s="2">
        <v>1750</v>
      </c>
      <c r="K61">
        <v>1750</v>
      </c>
    </row>
    <row r="62" spans="1:11" x14ac:dyDescent="0.25">
      <c r="B62" s="3"/>
      <c r="C62" s="3" t="s">
        <v>64</v>
      </c>
      <c r="D62" s="3"/>
      <c r="E62" s="3"/>
      <c r="F62" s="3"/>
      <c r="G62" s="3"/>
      <c r="H62" s="3"/>
      <c r="I62" s="5">
        <f>SUM(I60:I61)</f>
        <v>1750</v>
      </c>
      <c r="J62" s="3"/>
      <c r="K62" s="5">
        <f>SUM(K60:K61)</f>
        <v>1750</v>
      </c>
    </row>
    <row r="63" spans="1:11" ht="15.75" x14ac:dyDescent="0.25">
      <c r="A63" s="7" t="s">
        <v>67</v>
      </c>
      <c r="B63" s="7" t="s">
        <v>68</v>
      </c>
      <c r="C63" s="7"/>
    </row>
    <row r="64" spans="1:11" x14ac:dyDescent="0.25">
      <c r="A64" t="s">
        <v>65</v>
      </c>
      <c r="B64">
        <v>311</v>
      </c>
      <c r="C64" t="s">
        <v>66</v>
      </c>
      <c r="I64" s="2">
        <v>45000</v>
      </c>
      <c r="K64" s="2">
        <v>34271.230000000003</v>
      </c>
    </row>
    <row r="65" spans="1:11" x14ac:dyDescent="0.25">
      <c r="A65" t="s">
        <v>69</v>
      </c>
      <c r="B65">
        <v>312</v>
      </c>
      <c r="C65" t="s">
        <v>33</v>
      </c>
      <c r="I65" s="2">
        <v>700</v>
      </c>
      <c r="K65">
        <v>2965.63</v>
      </c>
    </row>
    <row r="66" spans="1:11" x14ac:dyDescent="0.25">
      <c r="A66" t="s">
        <v>70</v>
      </c>
      <c r="B66">
        <v>313</v>
      </c>
      <c r="C66" t="s">
        <v>34</v>
      </c>
      <c r="I66" s="2">
        <v>7230</v>
      </c>
      <c r="K66" s="2">
        <v>5684.81</v>
      </c>
    </row>
    <row r="67" spans="1:11" x14ac:dyDescent="0.25">
      <c r="A67" t="s">
        <v>71</v>
      </c>
      <c r="B67">
        <v>321</v>
      </c>
      <c r="C67" t="s">
        <v>72</v>
      </c>
      <c r="I67" s="2">
        <v>1820</v>
      </c>
      <c r="K67">
        <v>1584.43</v>
      </c>
    </row>
    <row r="68" spans="1:11" x14ac:dyDescent="0.25">
      <c r="C68" s="3" t="s">
        <v>250</v>
      </c>
      <c r="I68" s="5">
        <v>54750</v>
      </c>
      <c r="J68" s="3"/>
      <c r="K68" s="5">
        <v>44506.2</v>
      </c>
    </row>
    <row r="69" spans="1:11" x14ac:dyDescent="0.25">
      <c r="A69" t="s">
        <v>73</v>
      </c>
      <c r="B69">
        <v>322</v>
      </c>
      <c r="C69" t="s">
        <v>74</v>
      </c>
      <c r="H69" t="s">
        <v>75</v>
      </c>
      <c r="I69" s="2">
        <v>6560</v>
      </c>
      <c r="K69" s="2">
        <v>2925.88</v>
      </c>
    </row>
    <row r="70" spans="1:11" x14ac:dyDescent="0.25">
      <c r="A70" t="s">
        <v>76</v>
      </c>
      <c r="B70">
        <v>322</v>
      </c>
      <c r="C70" t="s">
        <v>77</v>
      </c>
      <c r="I70" s="2">
        <v>1728</v>
      </c>
      <c r="K70" s="1">
        <v>1728</v>
      </c>
    </row>
    <row r="71" spans="1:11" x14ac:dyDescent="0.25">
      <c r="B71" s="3"/>
      <c r="C71" s="3" t="s">
        <v>140</v>
      </c>
      <c r="D71" s="3"/>
      <c r="E71" s="3"/>
      <c r="F71" s="3"/>
      <c r="G71" s="3"/>
      <c r="H71" s="3"/>
      <c r="I71" s="5">
        <f>SUM(I68:I70)</f>
        <v>63038</v>
      </c>
      <c r="J71" s="3"/>
      <c r="K71" s="5">
        <f>SUM(K68:K70)</f>
        <v>49160.079999999994</v>
      </c>
    </row>
    <row r="73" spans="1:11" ht="15.75" x14ac:dyDescent="0.25">
      <c r="A73" s="7" t="s">
        <v>78</v>
      </c>
      <c r="B73" s="7" t="s">
        <v>79</v>
      </c>
      <c r="C73" s="7"/>
      <c r="D73" s="6"/>
    </row>
    <row r="74" spans="1:11" x14ac:dyDescent="0.25">
      <c r="A74" t="s">
        <v>80</v>
      </c>
      <c r="B74">
        <v>3111</v>
      </c>
      <c r="C74" t="s">
        <v>81</v>
      </c>
      <c r="I74" s="2">
        <v>5430000</v>
      </c>
      <c r="K74" s="2">
        <v>5354412.3899999997</v>
      </c>
    </row>
    <row r="75" spans="1:11" x14ac:dyDescent="0.25">
      <c r="A75" t="s">
        <v>82</v>
      </c>
      <c r="B75">
        <v>312</v>
      </c>
      <c r="C75" t="s">
        <v>83</v>
      </c>
      <c r="I75" s="2">
        <v>250000</v>
      </c>
      <c r="K75" s="2">
        <v>272251.36</v>
      </c>
    </row>
    <row r="76" spans="1:11" x14ac:dyDescent="0.25">
      <c r="A76" t="s">
        <v>84</v>
      </c>
      <c r="B76">
        <v>313</v>
      </c>
      <c r="C76" t="s">
        <v>87</v>
      </c>
      <c r="I76" s="2">
        <v>934000</v>
      </c>
      <c r="K76" s="2">
        <v>886795.08</v>
      </c>
    </row>
    <row r="77" spans="1:11" x14ac:dyDescent="0.25">
      <c r="A77" t="s">
        <v>85</v>
      </c>
      <c r="B77">
        <v>321</v>
      </c>
      <c r="C77" t="s">
        <v>86</v>
      </c>
      <c r="I77" s="2">
        <v>260000</v>
      </c>
      <c r="K77" s="2">
        <v>166553.14000000001</v>
      </c>
    </row>
    <row r="78" spans="1:11" x14ac:dyDescent="0.25">
      <c r="A78" t="s">
        <v>88</v>
      </c>
      <c r="B78">
        <v>329</v>
      </c>
      <c r="C78" t="s">
        <v>89</v>
      </c>
      <c r="I78" s="2">
        <v>26000</v>
      </c>
      <c r="K78" s="2">
        <v>26813.88</v>
      </c>
    </row>
    <row r="79" spans="1:11" x14ac:dyDescent="0.25">
      <c r="C79" t="s">
        <v>141</v>
      </c>
      <c r="I79" s="2">
        <f>SUM(I74:I78)</f>
        <v>6900000</v>
      </c>
      <c r="K79" s="2">
        <f>SUM(K74:K78)</f>
        <v>6706825.8499999996</v>
      </c>
    </row>
    <row r="80" spans="1:11" x14ac:dyDescent="0.25">
      <c r="B80" s="3"/>
      <c r="C80" s="3" t="s">
        <v>142</v>
      </c>
      <c r="D80" s="3"/>
      <c r="E80" s="3"/>
      <c r="F80" s="3"/>
      <c r="G80" s="3"/>
      <c r="H80" s="3"/>
      <c r="I80" s="5">
        <v>6963038</v>
      </c>
      <c r="J80" s="3"/>
      <c r="K80" s="5">
        <v>6755985.8300000001</v>
      </c>
    </row>
    <row r="81" spans="1:11" ht="15.75" x14ac:dyDescent="0.25">
      <c r="A81" s="7" t="s">
        <v>90</v>
      </c>
      <c r="B81" s="7"/>
      <c r="C81" s="7" t="s">
        <v>92</v>
      </c>
      <c r="D81" s="7"/>
      <c r="E81" s="7"/>
    </row>
    <row r="82" spans="1:11" x14ac:dyDescent="0.25">
      <c r="A82" t="s">
        <v>91</v>
      </c>
      <c r="B82">
        <v>322</v>
      </c>
      <c r="C82" t="s">
        <v>93</v>
      </c>
      <c r="I82" s="2">
        <v>28510</v>
      </c>
      <c r="K82" s="2">
        <v>20415.73</v>
      </c>
    </row>
    <row r="83" spans="1:11" x14ac:dyDescent="0.25">
      <c r="C83" s="3" t="s">
        <v>105</v>
      </c>
      <c r="D83" s="3"/>
      <c r="E83" s="3"/>
      <c r="F83" s="3"/>
      <c r="G83" s="3"/>
      <c r="H83" s="3"/>
      <c r="I83" s="5">
        <f>SUM(I82)</f>
        <v>28510</v>
      </c>
      <c r="J83" s="3"/>
      <c r="K83" s="5">
        <f>SUM(K82)</f>
        <v>20415.73</v>
      </c>
    </row>
    <row r="85" spans="1:11" ht="15.75" x14ac:dyDescent="0.25">
      <c r="A85" s="7" t="s">
        <v>94</v>
      </c>
      <c r="B85" s="7" t="s">
        <v>95</v>
      </c>
      <c r="C85" s="7"/>
      <c r="D85" s="7"/>
    </row>
    <row r="86" spans="1:11" x14ac:dyDescent="0.25">
      <c r="A86" t="s">
        <v>96</v>
      </c>
      <c r="B86">
        <v>311</v>
      </c>
      <c r="C86" t="s">
        <v>97</v>
      </c>
      <c r="I86" s="2">
        <v>189250</v>
      </c>
      <c r="K86" s="2">
        <v>151638.38</v>
      </c>
    </row>
    <row r="87" spans="1:11" x14ac:dyDescent="0.25">
      <c r="A87" t="s">
        <v>98</v>
      </c>
      <c r="B87">
        <v>312</v>
      </c>
      <c r="C87" t="s">
        <v>99</v>
      </c>
      <c r="I87" s="2">
        <v>15000</v>
      </c>
      <c r="K87" s="2">
        <v>13121.87</v>
      </c>
    </row>
    <row r="88" spans="1:11" x14ac:dyDescent="0.25">
      <c r="A88" t="s">
        <v>100</v>
      </c>
      <c r="B88">
        <v>313</v>
      </c>
      <c r="C88" t="s">
        <v>101</v>
      </c>
      <c r="I88" s="2">
        <v>30000</v>
      </c>
      <c r="K88" s="2">
        <v>25153.29</v>
      </c>
    </row>
    <row r="89" spans="1:11" x14ac:dyDescent="0.25">
      <c r="A89" t="s">
        <v>102</v>
      </c>
      <c r="B89">
        <v>321</v>
      </c>
      <c r="C89" t="s">
        <v>103</v>
      </c>
      <c r="I89" s="2">
        <v>8000</v>
      </c>
      <c r="K89" s="2">
        <v>7010.68</v>
      </c>
    </row>
    <row r="90" spans="1:11" x14ac:dyDescent="0.25">
      <c r="C90" s="3" t="s">
        <v>104</v>
      </c>
      <c r="D90" s="3"/>
      <c r="E90" s="3"/>
      <c r="F90" s="3"/>
      <c r="G90" s="3"/>
      <c r="H90" s="3"/>
      <c r="I90" s="5">
        <f>SUM(I86:I89)</f>
        <v>242250</v>
      </c>
      <c r="J90" s="3"/>
      <c r="K90" s="5">
        <f>SUM(K86:K89)</f>
        <v>196924.22</v>
      </c>
    </row>
    <row r="91" spans="1:11" ht="18.75" x14ac:dyDescent="0.3">
      <c r="A91" s="7"/>
      <c r="B91" s="4" t="s">
        <v>232</v>
      </c>
      <c r="C91" s="4"/>
      <c r="D91" s="4"/>
      <c r="E91" s="4"/>
      <c r="F91" s="7"/>
      <c r="G91" s="7"/>
      <c r="H91" s="7"/>
      <c r="I91" s="8">
        <v>8178337</v>
      </c>
      <c r="J91" s="7"/>
      <c r="K91" s="8">
        <v>7942493.75</v>
      </c>
    </row>
    <row r="99" spans="1:12" ht="18.75" x14ac:dyDescent="0.3">
      <c r="A99" s="4"/>
      <c r="B99" s="4" t="s">
        <v>305</v>
      </c>
      <c r="C99" s="4"/>
      <c r="D99" s="4"/>
      <c r="E99" s="4"/>
      <c r="F99" s="4"/>
      <c r="G99" s="4"/>
      <c r="H99" s="4"/>
      <c r="I99" s="4"/>
      <c r="J99" s="4"/>
      <c r="K99" s="4"/>
    </row>
    <row r="100" spans="1:12" ht="15.75" x14ac:dyDescent="0.25">
      <c r="A100" s="7" t="s">
        <v>113</v>
      </c>
      <c r="B100" s="7"/>
      <c r="C100" s="7"/>
      <c r="D100" s="7"/>
      <c r="E100" s="7" t="s">
        <v>106</v>
      </c>
      <c r="F100" s="7" t="s">
        <v>108</v>
      </c>
      <c r="G100" s="7" t="s">
        <v>107</v>
      </c>
      <c r="H100" s="7" t="s">
        <v>109</v>
      </c>
      <c r="I100" s="7" t="s">
        <v>110</v>
      </c>
      <c r="J100" s="7" t="s">
        <v>112</v>
      </c>
      <c r="K100" s="7"/>
      <c r="L100" s="7"/>
    </row>
    <row r="101" spans="1:12" ht="15.75" x14ac:dyDescent="0.25">
      <c r="A101" s="7"/>
      <c r="B101" s="7"/>
      <c r="C101" s="7"/>
      <c r="D101" s="7"/>
      <c r="E101" s="7"/>
      <c r="F101" s="7"/>
      <c r="G101" s="7"/>
      <c r="H101" s="7" t="s">
        <v>251</v>
      </c>
      <c r="I101" s="7" t="s">
        <v>111</v>
      </c>
      <c r="J101" s="7" t="s">
        <v>253</v>
      </c>
      <c r="K101" s="7"/>
      <c r="L101" s="7"/>
    </row>
    <row r="102" spans="1:12" ht="15.75" x14ac:dyDescent="0.25">
      <c r="A102" s="7"/>
      <c r="B102" s="7"/>
      <c r="C102" s="7"/>
      <c r="D102" s="7"/>
      <c r="E102" s="7"/>
      <c r="F102" s="7"/>
      <c r="G102" s="7"/>
      <c r="H102" s="7"/>
      <c r="I102" s="7" t="s">
        <v>252</v>
      </c>
      <c r="J102" s="7"/>
      <c r="K102" s="7"/>
      <c r="L102" s="7"/>
    </row>
    <row r="103" spans="1:12" ht="15.75" x14ac:dyDescent="0.25">
      <c r="A103" s="7" t="s">
        <v>136</v>
      </c>
      <c r="B103" s="7"/>
      <c r="C103" s="7"/>
      <c r="D103" s="6"/>
    </row>
    <row r="104" spans="1:12" x14ac:dyDescent="0.25">
      <c r="A104" t="s">
        <v>114</v>
      </c>
      <c r="B104" t="s">
        <v>115</v>
      </c>
      <c r="E104" s="2">
        <v>6706825.8499999996</v>
      </c>
      <c r="F104" s="2"/>
      <c r="G104" s="2">
        <v>6706825.8499999996</v>
      </c>
      <c r="H104">
        <v>0</v>
      </c>
      <c r="J104">
        <v>0</v>
      </c>
    </row>
    <row r="105" spans="1:12" ht="15.75" x14ac:dyDescent="0.25">
      <c r="A105" s="7" t="s">
        <v>118</v>
      </c>
      <c r="B105" s="7"/>
      <c r="C105" s="7"/>
    </row>
    <row r="106" spans="1:12" x14ac:dyDescent="0.25">
      <c r="A106" t="s">
        <v>116</v>
      </c>
      <c r="B106" t="s">
        <v>117</v>
      </c>
      <c r="E106" s="2">
        <v>559515.78</v>
      </c>
      <c r="F106" s="2"/>
      <c r="G106" s="2">
        <v>597150.75</v>
      </c>
      <c r="H106">
        <v>-37634.97</v>
      </c>
      <c r="I106" s="2">
        <v>37634.97</v>
      </c>
      <c r="J106" s="2">
        <v>0</v>
      </c>
      <c r="L106" s="2"/>
    </row>
    <row r="107" spans="1:12" ht="15.75" x14ac:dyDescent="0.25">
      <c r="A107" s="7" t="s">
        <v>60</v>
      </c>
      <c r="B107" s="7"/>
      <c r="C107" s="7"/>
    </row>
    <row r="108" spans="1:12" x14ac:dyDescent="0.25">
      <c r="A108" t="s">
        <v>119</v>
      </c>
      <c r="B108" t="s">
        <v>120</v>
      </c>
      <c r="E108" s="2">
        <v>1750</v>
      </c>
      <c r="F108" s="2"/>
      <c r="G108" s="2">
        <v>1750</v>
      </c>
      <c r="H108">
        <v>0</v>
      </c>
      <c r="I108" s="2">
        <v>0</v>
      </c>
      <c r="J108">
        <v>0</v>
      </c>
    </row>
    <row r="109" spans="1:12" ht="15.75" x14ac:dyDescent="0.25">
      <c r="A109" s="7" t="s">
        <v>121</v>
      </c>
      <c r="B109" s="7"/>
      <c r="C109" s="7"/>
      <c r="D109" s="6"/>
    </row>
    <row r="110" spans="1:12" x14ac:dyDescent="0.25">
      <c r="A110" t="s">
        <v>122</v>
      </c>
      <c r="B110" t="s">
        <v>95</v>
      </c>
      <c r="E110" s="2">
        <v>2438.67</v>
      </c>
      <c r="G110" s="2">
        <v>2438.67</v>
      </c>
      <c r="H110">
        <v>0</v>
      </c>
      <c r="I110" s="2">
        <v>0</v>
      </c>
      <c r="J110">
        <v>0</v>
      </c>
    </row>
    <row r="111" spans="1:12" x14ac:dyDescent="0.25">
      <c r="A111" t="s">
        <v>123</v>
      </c>
      <c r="B111" t="s">
        <v>95</v>
      </c>
      <c r="E111" s="2">
        <v>44506.1</v>
      </c>
      <c r="G111" s="2">
        <v>44506.1</v>
      </c>
      <c r="H111">
        <v>0</v>
      </c>
      <c r="I111">
        <v>0</v>
      </c>
      <c r="J111">
        <v>0</v>
      </c>
    </row>
    <row r="112" spans="1:12" x14ac:dyDescent="0.25">
      <c r="A112" t="s">
        <v>124</v>
      </c>
      <c r="B112" t="s">
        <v>95</v>
      </c>
      <c r="E112" s="2">
        <v>196924.22</v>
      </c>
      <c r="G112" s="2">
        <v>196924.22</v>
      </c>
      <c r="H112">
        <v>0</v>
      </c>
      <c r="I112" s="2">
        <v>0</v>
      </c>
      <c r="J112">
        <v>0</v>
      </c>
    </row>
    <row r="113" spans="1:12" x14ac:dyDescent="0.25">
      <c r="B113" s="3" t="s">
        <v>133</v>
      </c>
      <c r="C113" s="3"/>
      <c r="D113" s="3"/>
      <c r="E113" s="5">
        <f>SUM(E110:E112)</f>
        <v>243868.99</v>
      </c>
      <c r="F113" s="5"/>
      <c r="G113" s="5">
        <f>SUM(G110:G112)</f>
        <v>243868.99</v>
      </c>
      <c r="H113" s="3">
        <v>0</v>
      </c>
      <c r="I113" s="3">
        <v>0</v>
      </c>
      <c r="J113" s="3">
        <v>0</v>
      </c>
      <c r="K113" s="3"/>
      <c r="L113" s="3"/>
    </row>
    <row r="115" spans="1:12" ht="15.75" x14ac:dyDescent="0.25">
      <c r="A115" s="7" t="s">
        <v>125</v>
      </c>
      <c r="B115" s="7"/>
      <c r="C115" s="7"/>
      <c r="D115" s="7"/>
    </row>
    <row r="116" spans="1:12" x14ac:dyDescent="0.25">
      <c r="A116" t="s">
        <v>122</v>
      </c>
      <c r="B116" t="s">
        <v>126</v>
      </c>
      <c r="E116" s="2">
        <v>59590.65</v>
      </c>
      <c r="F116" s="2"/>
      <c r="G116" s="2">
        <v>59590.65</v>
      </c>
      <c r="H116">
        <v>0</v>
      </c>
      <c r="I116" s="2">
        <v>0</v>
      </c>
      <c r="J116">
        <v>0</v>
      </c>
    </row>
    <row r="118" spans="1:12" ht="15.75" x14ac:dyDescent="0.25">
      <c r="A118" s="7" t="s">
        <v>127</v>
      </c>
      <c r="B118" s="7"/>
      <c r="C118" s="7"/>
      <c r="D118" s="7"/>
    </row>
    <row r="119" spans="1:12" x14ac:dyDescent="0.25">
      <c r="A119" t="s">
        <v>123</v>
      </c>
      <c r="B119" t="s">
        <v>131</v>
      </c>
      <c r="E119" s="2">
        <v>2925.88</v>
      </c>
      <c r="G119" s="2">
        <v>2925.88</v>
      </c>
      <c r="H119">
        <v>0</v>
      </c>
      <c r="I119" s="2">
        <v>0</v>
      </c>
      <c r="J119">
        <v>0</v>
      </c>
    </row>
    <row r="120" spans="1:12" x14ac:dyDescent="0.25">
      <c r="A120" t="s">
        <v>128</v>
      </c>
      <c r="B120" t="s">
        <v>129</v>
      </c>
      <c r="E120" s="2">
        <v>20415.73</v>
      </c>
      <c r="G120" s="2">
        <v>20415.73</v>
      </c>
      <c r="H120">
        <v>0</v>
      </c>
      <c r="I120" s="2">
        <v>0</v>
      </c>
      <c r="J120">
        <v>0</v>
      </c>
    </row>
    <row r="121" spans="1:12" x14ac:dyDescent="0.25">
      <c r="A121" s="3"/>
      <c r="B121" s="3" t="s">
        <v>134</v>
      </c>
      <c r="C121" s="3"/>
      <c r="D121" s="3"/>
      <c r="E121" s="5">
        <f>SUM(E119:E120)</f>
        <v>23341.61</v>
      </c>
      <c r="F121" s="5"/>
      <c r="G121" s="5">
        <f>SUM(G119:G120)</f>
        <v>23341.61</v>
      </c>
    </row>
    <row r="122" spans="1:12" ht="15.75" x14ac:dyDescent="0.25">
      <c r="A122" s="7" t="s">
        <v>135</v>
      </c>
      <c r="B122" s="6"/>
      <c r="C122" s="6"/>
    </row>
    <row r="123" spans="1:12" x14ac:dyDescent="0.25">
      <c r="A123" t="s">
        <v>123</v>
      </c>
      <c r="B123" t="s">
        <v>130</v>
      </c>
      <c r="E123" s="2">
        <v>1728</v>
      </c>
      <c r="F123" s="2"/>
      <c r="G123" s="2">
        <v>1728</v>
      </c>
      <c r="H123">
        <v>0</v>
      </c>
      <c r="I123" s="2">
        <v>0</v>
      </c>
      <c r="J123">
        <v>0</v>
      </c>
    </row>
    <row r="124" spans="1:12" x14ac:dyDescent="0.25">
      <c r="E124" s="2"/>
      <c r="F124" s="2"/>
    </row>
    <row r="125" spans="1:12" x14ac:dyDescent="0.25">
      <c r="A125" t="s">
        <v>254</v>
      </c>
      <c r="E125" s="2"/>
      <c r="F125" s="2"/>
    </row>
    <row r="126" spans="1:12" x14ac:dyDescent="0.25">
      <c r="A126" t="s">
        <v>255</v>
      </c>
      <c r="B126" t="s">
        <v>256</v>
      </c>
      <c r="E126" s="2">
        <v>343312.91</v>
      </c>
      <c r="F126" s="2"/>
      <c r="G126">
        <v>343312.91</v>
      </c>
      <c r="H126">
        <v>0</v>
      </c>
      <c r="I126">
        <v>0</v>
      </c>
      <c r="J126">
        <v>0</v>
      </c>
    </row>
    <row r="127" spans="1:12" x14ac:dyDescent="0.25">
      <c r="E127" s="2"/>
      <c r="F127" s="2"/>
    </row>
    <row r="128" spans="1:12" x14ac:dyDescent="0.25">
      <c r="A128" t="s">
        <v>257</v>
      </c>
      <c r="E128" s="2"/>
      <c r="F128" s="2"/>
    </row>
    <row r="129" spans="1:12" x14ac:dyDescent="0.25">
      <c r="A129" t="s">
        <v>122</v>
      </c>
      <c r="B129" t="s">
        <v>258</v>
      </c>
      <c r="E129" s="2">
        <v>2559.96</v>
      </c>
      <c r="F129" s="2"/>
      <c r="G129">
        <v>2559.96</v>
      </c>
      <c r="H129">
        <v>0</v>
      </c>
      <c r="I129">
        <v>0</v>
      </c>
      <c r="J129">
        <v>0</v>
      </c>
    </row>
    <row r="130" spans="1:12" x14ac:dyDescent="0.25">
      <c r="B130" s="3" t="s">
        <v>132</v>
      </c>
      <c r="C130" s="3"/>
      <c r="D130" s="3"/>
      <c r="E130" s="5">
        <v>7942493.75</v>
      </c>
      <c r="F130" s="5"/>
      <c r="G130" s="5">
        <v>7980128.7199999997</v>
      </c>
      <c r="H130" s="3">
        <v>-37634.97</v>
      </c>
      <c r="I130" s="3">
        <v>37634.97</v>
      </c>
      <c r="J130" s="5">
        <v>0</v>
      </c>
      <c r="K130" s="5"/>
      <c r="L130" s="5"/>
    </row>
    <row r="133" spans="1:12" ht="18.75" x14ac:dyDescent="0.3">
      <c r="B133" s="4"/>
      <c r="C133" s="4" t="s">
        <v>297</v>
      </c>
      <c r="D133" s="4"/>
      <c r="E133" s="4"/>
      <c r="F133" s="4"/>
      <c r="G133" s="4"/>
      <c r="H133" s="4"/>
      <c r="I133" s="4"/>
      <c r="J133" s="4"/>
    </row>
    <row r="135" spans="1:12" ht="18.75" x14ac:dyDescent="0.3">
      <c r="A135" s="4" t="s">
        <v>149</v>
      </c>
      <c r="B135" s="4"/>
      <c r="C135" s="4"/>
      <c r="D135" s="4"/>
      <c r="E135" s="4"/>
    </row>
    <row r="136" spans="1:12" x14ac:dyDescent="0.25">
      <c r="B136" s="3" t="s">
        <v>154</v>
      </c>
      <c r="H136" s="3"/>
      <c r="I136" s="3" t="s">
        <v>265</v>
      </c>
      <c r="J136" s="3"/>
      <c r="K136" s="3" t="s">
        <v>266</v>
      </c>
    </row>
    <row r="137" spans="1:12" x14ac:dyDescent="0.25">
      <c r="A137" t="s">
        <v>143</v>
      </c>
      <c r="B137">
        <v>65264</v>
      </c>
      <c r="C137" t="s">
        <v>151</v>
      </c>
      <c r="I137" s="2">
        <v>322490</v>
      </c>
      <c r="K137" s="2">
        <v>275863.8</v>
      </c>
    </row>
    <row r="138" spans="1:12" x14ac:dyDescent="0.25">
      <c r="A138" t="s">
        <v>143</v>
      </c>
      <c r="B138">
        <v>65264</v>
      </c>
      <c r="C138" t="s">
        <v>152</v>
      </c>
      <c r="G138" t="s">
        <v>260</v>
      </c>
      <c r="I138">
        <v>0</v>
      </c>
      <c r="K138" s="2">
        <v>4923</v>
      </c>
    </row>
    <row r="139" spans="1:12" x14ac:dyDescent="0.25">
      <c r="A139" t="s">
        <v>143</v>
      </c>
      <c r="B139">
        <v>65264</v>
      </c>
      <c r="C139" t="s">
        <v>259</v>
      </c>
      <c r="G139" t="s">
        <v>261</v>
      </c>
      <c r="I139" s="2">
        <v>53013</v>
      </c>
      <c r="K139">
        <v>40084.160000000003</v>
      </c>
    </row>
    <row r="140" spans="1:12" x14ac:dyDescent="0.25">
      <c r="C140" s="3" t="s">
        <v>153</v>
      </c>
      <c r="D140" s="3"/>
      <c r="E140" s="3"/>
      <c r="F140" s="3"/>
      <c r="G140" s="3"/>
      <c r="H140" s="3"/>
      <c r="I140" s="5">
        <f>SUM(I137:I139)</f>
        <v>375503</v>
      </c>
      <c r="J140" s="3"/>
      <c r="K140" s="5">
        <f>SUM(K137:K139)</f>
        <v>320870.95999999996</v>
      </c>
    </row>
    <row r="141" spans="1:12" x14ac:dyDescent="0.25">
      <c r="B141" t="s">
        <v>226</v>
      </c>
    </row>
    <row r="142" spans="1:12" x14ac:dyDescent="0.25">
      <c r="A142" t="s">
        <v>143</v>
      </c>
      <c r="B142">
        <v>3221</v>
      </c>
      <c r="C142" t="s">
        <v>150</v>
      </c>
      <c r="I142" s="2">
        <v>1000</v>
      </c>
      <c r="K142">
        <v>3067.08</v>
      </c>
    </row>
    <row r="143" spans="1:12" x14ac:dyDescent="0.25">
      <c r="A143" t="s">
        <v>143</v>
      </c>
      <c r="B143">
        <v>3222</v>
      </c>
      <c r="C143" t="s">
        <v>155</v>
      </c>
      <c r="I143" s="2">
        <v>238490</v>
      </c>
      <c r="K143" s="2">
        <v>245602.54</v>
      </c>
    </row>
    <row r="144" spans="1:12" x14ac:dyDescent="0.25">
      <c r="A144" t="s">
        <v>143</v>
      </c>
      <c r="B144">
        <v>3224</v>
      </c>
      <c r="C144" t="s">
        <v>262</v>
      </c>
      <c r="I144" s="2">
        <v>1000</v>
      </c>
      <c r="K144" s="2">
        <v>1118.1300000000001</v>
      </c>
    </row>
    <row r="145" spans="1:11" x14ac:dyDescent="0.25">
      <c r="A145" t="s">
        <v>143</v>
      </c>
      <c r="B145">
        <v>3225</v>
      </c>
      <c r="C145" t="s">
        <v>263</v>
      </c>
      <c r="I145" s="2">
        <v>8000</v>
      </c>
      <c r="K145" s="2">
        <v>8894.39</v>
      </c>
    </row>
    <row r="146" spans="1:11" x14ac:dyDescent="0.25">
      <c r="A146" t="s">
        <v>143</v>
      </c>
      <c r="B146">
        <v>3231</v>
      </c>
      <c r="C146" t="s">
        <v>158</v>
      </c>
      <c r="I146" s="2">
        <v>5000</v>
      </c>
      <c r="K146" s="2">
        <v>337.5</v>
      </c>
    </row>
    <row r="147" spans="1:11" x14ac:dyDescent="0.25">
      <c r="A147" t="s">
        <v>143</v>
      </c>
      <c r="B147">
        <v>3236</v>
      </c>
      <c r="C147" t="s">
        <v>160</v>
      </c>
      <c r="I147" s="2">
        <v>15000</v>
      </c>
      <c r="K147" s="2">
        <v>6282.8</v>
      </c>
    </row>
    <row r="148" spans="1:11" x14ac:dyDescent="0.25">
      <c r="A148" t="s">
        <v>161</v>
      </c>
      <c r="B148">
        <v>3431</v>
      </c>
      <c r="C148" t="s">
        <v>162</v>
      </c>
      <c r="I148" s="2">
        <v>4000</v>
      </c>
      <c r="K148" s="2">
        <v>-3.15</v>
      </c>
    </row>
    <row r="149" spans="1:11" x14ac:dyDescent="0.25">
      <c r="A149" t="s">
        <v>143</v>
      </c>
      <c r="B149">
        <v>4223</v>
      </c>
      <c r="C149" t="s">
        <v>163</v>
      </c>
      <c r="I149" s="2">
        <v>50000</v>
      </c>
      <c r="K149" s="2">
        <v>2519.1</v>
      </c>
    </row>
    <row r="150" spans="1:11" x14ac:dyDescent="0.25">
      <c r="A150" t="s">
        <v>164</v>
      </c>
      <c r="B150">
        <v>3222</v>
      </c>
      <c r="C150" t="s">
        <v>165</v>
      </c>
      <c r="E150" t="s">
        <v>264</v>
      </c>
      <c r="I150" s="2">
        <v>53013</v>
      </c>
      <c r="K150" s="2">
        <v>40084.160000000003</v>
      </c>
    </row>
    <row r="151" spans="1:11" x14ac:dyDescent="0.25">
      <c r="C151" s="3" t="s">
        <v>166</v>
      </c>
      <c r="D151" s="3"/>
      <c r="E151" s="3"/>
      <c r="F151" s="3"/>
      <c r="G151" s="3"/>
      <c r="H151" s="3"/>
      <c r="I151" s="5">
        <f>SUM(I142:I150)</f>
        <v>375503</v>
      </c>
      <c r="K151" s="3">
        <f>SUM(K142:K150)</f>
        <v>307902.54999999993</v>
      </c>
    </row>
    <row r="153" spans="1:11" ht="18.75" x14ac:dyDescent="0.3">
      <c r="A153" s="4" t="s">
        <v>167</v>
      </c>
      <c r="B153" s="4"/>
      <c r="C153" s="4"/>
      <c r="D153" s="4"/>
      <c r="E153" s="4"/>
    </row>
    <row r="154" spans="1:11" x14ac:dyDescent="0.25">
      <c r="A154" s="3"/>
      <c r="B154" s="3" t="s">
        <v>168</v>
      </c>
    </row>
    <row r="155" spans="1:11" x14ac:dyDescent="0.25">
      <c r="A155" s="10" t="s">
        <v>144</v>
      </c>
      <c r="B155" s="10">
        <v>6526</v>
      </c>
      <c r="C155" t="s">
        <v>199</v>
      </c>
      <c r="I155">
        <v>0</v>
      </c>
      <c r="K155">
        <v>992.41</v>
      </c>
    </row>
    <row r="156" spans="1:11" x14ac:dyDescent="0.25">
      <c r="A156" t="s">
        <v>144</v>
      </c>
      <c r="B156">
        <v>66151</v>
      </c>
      <c r="C156" t="s">
        <v>169</v>
      </c>
      <c r="I156" s="2">
        <v>76000</v>
      </c>
      <c r="K156" s="2">
        <v>33098.480000000003</v>
      </c>
    </row>
    <row r="157" spans="1:11" x14ac:dyDescent="0.25">
      <c r="B157" s="3"/>
      <c r="C157" s="3" t="s">
        <v>170</v>
      </c>
      <c r="D157" s="3"/>
      <c r="E157" s="3"/>
      <c r="F157" s="3"/>
      <c r="G157" s="3"/>
      <c r="H157" s="3"/>
      <c r="I157" s="5">
        <v>76000</v>
      </c>
      <c r="J157" s="3"/>
      <c r="K157" s="5">
        <f>SUM(K155:K156)</f>
        <v>34090.890000000007</v>
      </c>
    </row>
    <row r="158" spans="1:11" x14ac:dyDescent="0.25">
      <c r="A158" s="3"/>
      <c r="B158" s="3" t="s">
        <v>171</v>
      </c>
    </row>
    <row r="159" spans="1:11" x14ac:dyDescent="0.25">
      <c r="A159" s="10" t="s">
        <v>144</v>
      </c>
      <c r="B159" s="10">
        <v>3213</v>
      </c>
      <c r="C159" t="s">
        <v>267</v>
      </c>
      <c r="I159">
        <v>0</v>
      </c>
      <c r="K159">
        <v>250</v>
      </c>
    </row>
    <row r="160" spans="1:11" x14ac:dyDescent="0.25">
      <c r="A160" t="s">
        <v>144</v>
      </c>
      <c r="B160">
        <v>3221</v>
      </c>
      <c r="C160" t="s">
        <v>150</v>
      </c>
      <c r="I160" s="2">
        <v>2000</v>
      </c>
      <c r="K160" s="2">
        <v>1536.25</v>
      </c>
    </row>
    <row r="161" spans="1:11" x14ac:dyDescent="0.25">
      <c r="A161" t="s">
        <v>144</v>
      </c>
      <c r="B161">
        <v>3223</v>
      </c>
      <c r="C161" t="s">
        <v>156</v>
      </c>
      <c r="I161" s="2">
        <v>2000</v>
      </c>
      <c r="K161" s="2">
        <v>1761.06</v>
      </c>
    </row>
    <row r="162" spans="1:11" x14ac:dyDescent="0.25">
      <c r="A162" t="s">
        <v>144</v>
      </c>
      <c r="B162">
        <v>3224</v>
      </c>
      <c r="C162" t="s">
        <v>172</v>
      </c>
      <c r="I162" s="2">
        <v>4000</v>
      </c>
      <c r="K162" s="2">
        <v>3839.87</v>
      </c>
    </row>
    <row r="163" spans="1:11" x14ac:dyDescent="0.25">
      <c r="A163" t="s">
        <v>144</v>
      </c>
      <c r="B163">
        <v>3225</v>
      </c>
      <c r="C163" t="s">
        <v>157</v>
      </c>
      <c r="I163" s="2">
        <v>47000</v>
      </c>
      <c r="K163" s="2">
        <v>42923.71</v>
      </c>
    </row>
    <row r="164" spans="1:11" x14ac:dyDescent="0.25">
      <c r="A164" t="s">
        <v>144</v>
      </c>
      <c r="B164">
        <v>3232</v>
      </c>
      <c r="C164" t="s">
        <v>173</v>
      </c>
      <c r="I164" s="2">
        <v>1000</v>
      </c>
      <c r="K164" s="2">
        <v>790</v>
      </c>
    </row>
    <row r="165" spans="1:11" x14ac:dyDescent="0.25">
      <c r="A165" t="s">
        <v>144</v>
      </c>
      <c r="B165">
        <v>3234</v>
      </c>
      <c r="C165" t="s">
        <v>159</v>
      </c>
      <c r="I165" s="2">
        <v>9000</v>
      </c>
      <c r="K165" s="2">
        <v>3934.96</v>
      </c>
    </row>
    <row r="166" spans="1:11" x14ac:dyDescent="0.25">
      <c r="A166" t="s">
        <v>144</v>
      </c>
      <c r="B166">
        <v>3237</v>
      </c>
      <c r="C166" t="s">
        <v>268</v>
      </c>
      <c r="I166" s="2">
        <v>500</v>
      </c>
      <c r="K166" s="2">
        <v>82.5</v>
      </c>
    </row>
    <row r="167" spans="1:11" x14ac:dyDescent="0.25">
      <c r="A167" t="s">
        <v>144</v>
      </c>
      <c r="B167">
        <v>3238</v>
      </c>
      <c r="C167" t="s">
        <v>269</v>
      </c>
      <c r="I167" s="2">
        <v>500</v>
      </c>
      <c r="K167" s="2">
        <v>12.5</v>
      </c>
    </row>
    <row r="168" spans="1:11" x14ac:dyDescent="0.25">
      <c r="A168" t="s">
        <v>144</v>
      </c>
      <c r="B168">
        <v>3293</v>
      </c>
      <c r="C168" t="s">
        <v>270</v>
      </c>
      <c r="I168" s="2">
        <v>5000</v>
      </c>
      <c r="K168" s="2">
        <v>1516.7</v>
      </c>
    </row>
    <row r="169" spans="1:11" x14ac:dyDescent="0.25">
      <c r="A169" t="s">
        <v>144</v>
      </c>
      <c r="B169">
        <v>422</v>
      </c>
      <c r="C169" t="s">
        <v>58</v>
      </c>
      <c r="I169" s="2">
        <v>5000</v>
      </c>
      <c r="K169" s="2">
        <v>0</v>
      </c>
    </row>
    <row r="170" spans="1:11" x14ac:dyDescent="0.25">
      <c r="B170" s="3"/>
      <c r="C170" s="3" t="s">
        <v>174</v>
      </c>
      <c r="D170" s="3"/>
      <c r="E170" s="3"/>
      <c r="F170" s="3"/>
      <c r="G170" s="3"/>
      <c r="H170" s="3"/>
      <c r="I170" s="5">
        <f>SUM(I159:I169)</f>
        <v>76000</v>
      </c>
      <c r="K170" s="3">
        <f>SUM(K159:K169)</f>
        <v>56647.549999999996</v>
      </c>
    </row>
    <row r="172" spans="1:11" ht="18.75" x14ac:dyDescent="0.3">
      <c r="A172" s="4" t="s">
        <v>175</v>
      </c>
      <c r="B172" s="4"/>
      <c r="C172" s="4"/>
    </row>
    <row r="173" spans="1:11" x14ac:dyDescent="0.25">
      <c r="A173" s="3"/>
      <c r="B173" s="3" t="s">
        <v>107</v>
      </c>
    </row>
    <row r="174" spans="1:11" x14ac:dyDescent="0.25">
      <c r="A174" t="s">
        <v>144</v>
      </c>
      <c r="B174">
        <v>64132</v>
      </c>
      <c r="C174" t="s">
        <v>198</v>
      </c>
      <c r="I174" s="2">
        <v>1500</v>
      </c>
      <c r="K174" s="2">
        <v>908.17</v>
      </c>
    </row>
    <row r="175" spans="1:11" x14ac:dyDescent="0.25">
      <c r="A175" t="s">
        <v>144</v>
      </c>
      <c r="B175">
        <v>65269</v>
      </c>
      <c r="C175" t="s">
        <v>199</v>
      </c>
      <c r="I175" s="2">
        <v>23504</v>
      </c>
      <c r="K175" s="2">
        <v>37587.5</v>
      </c>
    </row>
    <row r="176" spans="1:11" x14ac:dyDescent="0.25">
      <c r="A176" t="s">
        <v>144</v>
      </c>
      <c r="B176">
        <v>66151</v>
      </c>
      <c r="C176" t="s">
        <v>200</v>
      </c>
      <c r="I176" s="2">
        <v>1000</v>
      </c>
      <c r="K176" s="2">
        <v>6662</v>
      </c>
    </row>
    <row r="177" spans="1:11" x14ac:dyDescent="0.25">
      <c r="A177" t="s">
        <v>144</v>
      </c>
      <c r="B177">
        <v>66314</v>
      </c>
      <c r="C177" t="s">
        <v>201</v>
      </c>
      <c r="I177" s="2">
        <v>15000</v>
      </c>
      <c r="K177" s="2">
        <v>15000</v>
      </c>
    </row>
    <row r="178" spans="1:11" x14ac:dyDescent="0.25">
      <c r="A178" t="s">
        <v>67</v>
      </c>
      <c r="B178">
        <v>63611</v>
      </c>
      <c r="C178" t="s">
        <v>271</v>
      </c>
      <c r="I178" s="2">
        <v>37800</v>
      </c>
      <c r="K178" s="2">
        <v>37800</v>
      </c>
    </row>
    <row r="179" spans="1:11" x14ac:dyDescent="0.25">
      <c r="A179" t="s">
        <v>67</v>
      </c>
      <c r="B179">
        <v>63622</v>
      </c>
      <c r="C179" t="s">
        <v>176</v>
      </c>
      <c r="I179" s="2">
        <v>0</v>
      </c>
      <c r="K179" s="2">
        <v>117165.4</v>
      </c>
    </row>
    <row r="180" spans="1:11" x14ac:dyDescent="0.25">
      <c r="A180" t="s">
        <v>67</v>
      </c>
      <c r="B180">
        <v>63622</v>
      </c>
      <c r="C180" t="s">
        <v>272</v>
      </c>
      <c r="I180" s="2">
        <v>3500</v>
      </c>
      <c r="K180" s="2">
        <v>3500</v>
      </c>
    </row>
    <row r="181" spans="1:11" x14ac:dyDescent="0.25">
      <c r="A181" t="s">
        <v>67</v>
      </c>
      <c r="B181">
        <v>63622</v>
      </c>
      <c r="C181" t="s">
        <v>273</v>
      </c>
      <c r="I181" s="2">
        <v>41700</v>
      </c>
      <c r="K181" s="2">
        <v>42300</v>
      </c>
    </row>
    <row r="182" spans="1:11" x14ac:dyDescent="0.25">
      <c r="A182" t="s">
        <v>67</v>
      </c>
      <c r="B182">
        <v>63611</v>
      </c>
      <c r="C182" t="s">
        <v>274</v>
      </c>
      <c r="I182" s="2">
        <v>20000</v>
      </c>
      <c r="K182" s="2">
        <v>23105.18</v>
      </c>
    </row>
    <row r="183" spans="1:11" x14ac:dyDescent="0.25">
      <c r="C183" t="s">
        <v>177</v>
      </c>
      <c r="I183" s="5">
        <f>SUM(I174:I182)</f>
        <v>144004</v>
      </c>
      <c r="J183" s="3"/>
      <c r="K183" s="5">
        <f>SUM(K174:K182)</f>
        <v>284028.25</v>
      </c>
    </row>
    <row r="184" spans="1:11" x14ac:dyDescent="0.25">
      <c r="A184" s="3"/>
      <c r="B184" s="3" t="s">
        <v>106</v>
      </c>
    </row>
    <row r="185" spans="1:11" x14ac:dyDescent="0.25">
      <c r="A185" t="s">
        <v>144</v>
      </c>
      <c r="B185">
        <v>3211</v>
      </c>
      <c r="C185" t="s">
        <v>178</v>
      </c>
      <c r="E185" t="s">
        <v>202</v>
      </c>
      <c r="I185" s="2">
        <v>7800</v>
      </c>
      <c r="K185" s="2">
        <v>6970</v>
      </c>
    </row>
    <row r="186" spans="1:11" x14ac:dyDescent="0.25">
      <c r="A186" t="s">
        <v>144</v>
      </c>
      <c r="B186">
        <v>3214</v>
      </c>
      <c r="C186" t="s">
        <v>275</v>
      </c>
      <c r="E186" t="s">
        <v>285</v>
      </c>
      <c r="I186" s="2">
        <v>200</v>
      </c>
      <c r="K186">
        <v>177.33</v>
      </c>
    </row>
    <row r="187" spans="1:11" x14ac:dyDescent="0.25">
      <c r="A187" t="s">
        <v>144</v>
      </c>
      <c r="B187">
        <v>3221</v>
      </c>
      <c r="C187" t="s">
        <v>150</v>
      </c>
      <c r="I187" s="2">
        <v>2000</v>
      </c>
      <c r="K187" s="2">
        <v>3239.12</v>
      </c>
    </row>
    <row r="188" spans="1:11" x14ac:dyDescent="0.25">
      <c r="A188" t="s">
        <v>179</v>
      </c>
      <c r="B188">
        <v>3224</v>
      </c>
      <c r="C188" t="s">
        <v>276</v>
      </c>
      <c r="I188" s="2">
        <v>3000</v>
      </c>
      <c r="K188" s="2">
        <v>3679.59</v>
      </c>
    </row>
    <row r="189" spans="1:11" x14ac:dyDescent="0.25">
      <c r="A189" t="s">
        <v>144</v>
      </c>
      <c r="B189">
        <v>3225</v>
      </c>
      <c r="C189" t="s">
        <v>157</v>
      </c>
      <c r="I189" s="2">
        <v>0</v>
      </c>
      <c r="K189" s="2">
        <v>38869.78</v>
      </c>
    </row>
    <row r="190" spans="1:11" x14ac:dyDescent="0.25">
      <c r="A190" t="s">
        <v>144</v>
      </c>
      <c r="B190">
        <v>3232</v>
      </c>
      <c r="C190" t="s">
        <v>50</v>
      </c>
      <c r="I190" s="2">
        <v>2000</v>
      </c>
      <c r="K190" s="2">
        <v>0</v>
      </c>
    </row>
    <row r="191" spans="1:11" x14ac:dyDescent="0.25">
      <c r="A191" t="s">
        <v>144</v>
      </c>
      <c r="B191">
        <v>3293</v>
      </c>
      <c r="C191" t="s">
        <v>270</v>
      </c>
      <c r="I191" s="2">
        <v>0</v>
      </c>
      <c r="K191" s="2">
        <v>1727.74</v>
      </c>
    </row>
    <row r="192" spans="1:11" x14ac:dyDescent="0.25">
      <c r="A192" t="s">
        <v>144</v>
      </c>
      <c r="B192">
        <v>3299</v>
      </c>
      <c r="C192" t="s">
        <v>277</v>
      </c>
      <c r="H192" t="s">
        <v>278</v>
      </c>
      <c r="I192" s="2">
        <v>15000</v>
      </c>
      <c r="K192" s="2">
        <v>40721.15</v>
      </c>
    </row>
    <row r="193" spans="1:11" x14ac:dyDescent="0.25">
      <c r="A193" t="s">
        <v>143</v>
      </c>
      <c r="B193">
        <v>3431</v>
      </c>
      <c r="C193" t="s">
        <v>279</v>
      </c>
      <c r="I193" s="2">
        <v>4</v>
      </c>
      <c r="K193" s="2">
        <v>55.78</v>
      </c>
    </row>
    <row r="194" spans="1:11" x14ac:dyDescent="0.25">
      <c r="A194" t="s">
        <v>144</v>
      </c>
      <c r="B194">
        <v>422</v>
      </c>
      <c r="I194" s="2">
        <v>11000</v>
      </c>
      <c r="K194" s="2">
        <v>0</v>
      </c>
    </row>
    <row r="195" spans="1:11" x14ac:dyDescent="0.25">
      <c r="A195" t="s">
        <v>67</v>
      </c>
      <c r="B195">
        <v>322</v>
      </c>
      <c r="C195" t="s">
        <v>286</v>
      </c>
      <c r="I195" s="2">
        <v>78500</v>
      </c>
      <c r="K195" s="2">
        <v>0</v>
      </c>
    </row>
    <row r="196" spans="1:11" x14ac:dyDescent="0.25">
      <c r="A196" t="s">
        <v>67</v>
      </c>
      <c r="B196">
        <v>3241</v>
      </c>
      <c r="C196" t="s">
        <v>274</v>
      </c>
      <c r="I196" s="2">
        <v>21000</v>
      </c>
      <c r="K196" s="2">
        <v>23105.18</v>
      </c>
    </row>
    <row r="197" spans="1:11" x14ac:dyDescent="0.25">
      <c r="A197" t="s">
        <v>67</v>
      </c>
      <c r="B197">
        <v>4221</v>
      </c>
      <c r="C197" t="s">
        <v>283</v>
      </c>
      <c r="I197" s="2">
        <v>0</v>
      </c>
      <c r="K197" s="2">
        <v>7378.75</v>
      </c>
    </row>
    <row r="198" spans="1:11" x14ac:dyDescent="0.25">
      <c r="A198" t="s">
        <v>280</v>
      </c>
      <c r="B198">
        <v>4222</v>
      </c>
      <c r="C198" t="s">
        <v>284</v>
      </c>
      <c r="I198" s="2">
        <v>0</v>
      </c>
      <c r="K198" s="2">
        <v>3299.9</v>
      </c>
    </row>
    <row r="199" spans="1:11" x14ac:dyDescent="0.25">
      <c r="A199" t="s">
        <v>67</v>
      </c>
      <c r="B199">
        <v>4241</v>
      </c>
      <c r="C199" t="s">
        <v>281</v>
      </c>
      <c r="I199" s="2">
        <v>0</v>
      </c>
      <c r="K199" s="2">
        <v>117165.4</v>
      </c>
    </row>
    <row r="200" spans="1:11" x14ac:dyDescent="0.25">
      <c r="A200" t="s">
        <v>67</v>
      </c>
      <c r="B200">
        <v>4241</v>
      </c>
      <c r="C200" t="s">
        <v>282</v>
      </c>
      <c r="I200" s="2">
        <v>3500</v>
      </c>
      <c r="K200" s="2">
        <v>3500.06</v>
      </c>
    </row>
    <row r="201" spans="1:11" x14ac:dyDescent="0.25">
      <c r="B201" s="3"/>
      <c r="C201" s="3" t="s">
        <v>180</v>
      </c>
      <c r="D201" s="3"/>
      <c r="E201" s="3"/>
      <c r="F201" s="3"/>
      <c r="G201" s="3"/>
      <c r="H201" s="3"/>
      <c r="I201" s="5">
        <f>SUM(I185:I200)</f>
        <v>144004</v>
      </c>
      <c r="J201" s="3"/>
      <c r="K201" s="5">
        <f>SUM(K185:K200)</f>
        <v>249889.77999999997</v>
      </c>
    </row>
    <row r="202" spans="1:11" x14ac:dyDescent="0.25">
      <c r="B202" s="3"/>
      <c r="C202" s="3"/>
      <c r="D202" s="3"/>
      <c r="E202" s="3"/>
      <c r="F202" s="3"/>
      <c r="G202" s="3"/>
      <c r="H202" s="3"/>
      <c r="I202" s="5"/>
      <c r="J202" s="3"/>
    </row>
    <row r="203" spans="1:11" ht="18.75" x14ac:dyDescent="0.3">
      <c r="A203" s="4" t="s">
        <v>181</v>
      </c>
      <c r="B203" s="4"/>
      <c r="C203" s="4"/>
      <c r="D203" s="4"/>
    </row>
    <row r="204" spans="1:11" x14ac:dyDescent="0.25">
      <c r="A204" s="3"/>
      <c r="B204" s="3" t="s">
        <v>107</v>
      </c>
      <c r="C204" s="3"/>
    </row>
    <row r="205" spans="1:11" x14ac:dyDescent="0.25">
      <c r="A205" t="s">
        <v>146</v>
      </c>
      <c r="B205">
        <v>6342</v>
      </c>
      <c r="C205" t="s">
        <v>182</v>
      </c>
      <c r="I205" s="2">
        <v>10000</v>
      </c>
      <c r="K205" s="2">
        <v>0</v>
      </c>
    </row>
    <row r="206" spans="1:11" x14ac:dyDescent="0.25">
      <c r="B206" s="3"/>
      <c r="C206" s="3" t="s">
        <v>227</v>
      </c>
      <c r="D206" s="3"/>
      <c r="E206" s="3"/>
      <c r="F206" s="3"/>
      <c r="G206" s="3"/>
      <c r="H206" s="3"/>
      <c r="I206" s="5">
        <v>10000</v>
      </c>
      <c r="J206" s="3"/>
      <c r="K206" s="5">
        <v>0</v>
      </c>
    </row>
    <row r="207" spans="1:11" x14ac:dyDescent="0.25">
      <c r="A207" s="3"/>
      <c r="B207" s="3" t="s">
        <v>106</v>
      </c>
    </row>
    <row r="208" spans="1:11" x14ac:dyDescent="0.25">
      <c r="A208" t="s">
        <v>146</v>
      </c>
      <c r="B208">
        <v>3241</v>
      </c>
      <c r="C208" t="s">
        <v>147</v>
      </c>
      <c r="I208" s="2">
        <v>10000</v>
      </c>
      <c r="K208" s="2">
        <v>7030.02</v>
      </c>
    </row>
    <row r="209" spans="1:11" x14ac:dyDescent="0.25">
      <c r="B209" s="3"/>
      <c r="C209" s="3" t="s">
        <v>183</v>
      </c>
      <c r="D209" s="3"/>
      <c r="E209" s="3"/>
      <c r="F209" s="3"/>
      <c r="G209" s="3"/>
      <c r="H209" s="3"/>
      <c r="I209" s="5">
        <v>10000</v>
      </c>
      <c r="J209" s="3"/>
      <c r="K209" s="5">
        <v>7030.02</v>
      </c>
    </row>
    <row r="211" spans="1:11" ht="18.75" x14ac:dyDescent="0.3">
      <c r="A211" s="4" t="s">
        <v>184</v>
      </c>
      <c r="B211" s="4"/>
      <c r="C211" s="4"/>
      <c r="D211" s="4"/>
    </row>
    <row r="212" spans="1:11" x14ac:dyDescent="0.25">
      <c r="A212" s="3"/>
      <c r="B212" s="3" t="s">
        <v>107</v>
      </c>
    </row>
    <row r="213" spans="1:11" x14ac:dyDescent="0.25">
      <c r="A213" s="10" t="s">
        <v>144</v>
      </c>
      <c r="B213" s="10">
        <v>6361</v>
      </c>
      <c r="C213" t="s">
        <v>287</v>
      </c>
      <c r="I213" s="2">
        <v>1000</v>
      </c>
      <c r="K213">
        <v>0</v>
      </c>
    </row>
    <row r="214" spans="1:11" x14ac:dyDescent="0.25">
      <c r="A214" t="s">
        <v>144</v>
      </c>
      <c r="B214">
        <v>6526</v>
      </c>
      <c r="C214" t="s">
        <v>185</v>
      </c>
      <c r="I214" s="2">
        <v>2700</v>
      </c>
      <c r="K214" s="2">
        <v>2132</v>
      </c>
    </row>
    <row r="215" spans="1:11" x14ac:dyDescent="0.25">
      <c r="A215" t="s">
        <v>144</v>
      </c>
      <c r="B215">
        <v>6614</v>
      </c>
      <c r="C215" t="s">
        <v>145</v>
      </c>
      <c r="I215" s="2">
        <v>1500</v>
      </c>
      <c r="K215" s="2">
        <v>0</v>
      </c>
    </row>
    <row r="216" spans="1:11" x14ac:dyDescent="0.25">
      <c r="A216" t="s">
        <v>144</v>
      </c>
      <c r="B216">
        <v>6615</v>
      </c>
      <c r="C216" t="s">
        <v>200</v>
      </c>
      <c r="I216" s="2">
        <v>1200</v>
      </c>
      <c r="K216" s="2">
        <v>0</v>
      </c>
    </row>
    <row r="217" spans="1:11" x14ac:dyDescent="0.25">
      <c r="A217" t="s">
        <v>144</v>
      </c>
      <c r="B217">
        <v>6361</v>
      </c>
      <c r="C217" t="s">
        <v>288</v>
      </c>
      <c r="I217" s="2">
        <v>200</v>
      </c>
      <c r="K217" s="2">
        <v>0</v>
      </c>
    </row>
    <row r="218" spans="1:11" x14ac:dyDescent="0.25">
      <c r="B218" s="3"/>
      <c r="C218" s="3" t="s">
        <v>186</v>
      </c>
      <c r="D218" s="3"/>
      <c r="E218" s="3"/>
      <c r="F218" s="3"/>
      <c r="G218" s="3"/>
      <c r="H218" s="3"/>
      <c r="I218" s="5">
        <f>SUM(I213:I217)</f>
        <v>6600</v>
      </c>
      <c r="J218" s="3"/>
      <c r="K218" s="9">
        <f>SUM(K213:K217)</f>
        <v>2132</v>
      </c>
    </row>
    <row r="219" spans="1:11" x14ac:dyDescent="0.25">
      <c r="A219" s="3"/>
      <c r="B219" s="3" t="s">
        <v>106</v>
      </c>
      <c r="C219" s="3"/>
    </row>
    <row r="220" spans="1:11" x14ac:dyDescent="0.25">
      <c r="A220" t="s">
        <v>144</v>
      </c>
      <c r="B220">
        <v>32111</v>
      </c>
      <c r="C220" t="s">
        <v>178</v>
      </c>
      <c r="I220" s="2">
        <v>1500</v>
      </c>
      <c r="K220" s="2">
        <v>1175.1199999999999</v>
      </c>
    </row>
    <row r="221" spans="1:11" x14ac:dyDescent="0.25">
      <c r="A221" t="s">
        <v>144</v>
      </c>
      <c r="B221">
        <v>32141</v>
      </c>
      <c r="C221" t="s">
        <v>187</v>
      </c>
      <c r="I221" s="2">
        <v>500</v>
      </c>
      <c r="K221">
        <v>160</v>
      </c>
    </row>
    <row r="222" spans="1:11" x14ac:dyDescent="0.25">
      <c r="A222" t="s">
        <v>144</v>
      </c>
      <c r="B222">
        <v>32219</v>
      </c>
      <c r="C222" t="s">
        <v>150</v>
      </c>
      <c r="I222" s="2">
        <v>3000</v>
      </c>
      <c r="K222">
        <v>355.88</v>
      </c>
    </row>
    <row r="223" spans="1:11" x14ac:dyDescent="0.25">
      <c r="A223" t="s">
        <v>144</v>
      </c>
      <c r="B223">
        <v>32941</v>
      </c>
      <c r="C223" t="s">
        <v>188</v>
      </c>
      <c r="I223" s="2">
        <v>200</v>
      </c>
      <c r="K223">
        <v>100</v>
      </c>
    </row>
    <row r="224" spans="1:11" x14ac:dyDescent="0.25">
      <c r="A224" t="s">
        <v>144</v>
      </c>
      <c r="B224">
        <v>3232</v>
      </c>
      <c r="C224" t="s">
        <v>50</v>
      </c>
      <c r="I224" s="2">
        <v>1400</v>
      </c>
    </row>
    <row r="225" spans="1:11" x14ac:dyDescent="0.25">
      <c r="B225" s="3"/>
      <c r="C225" s="3" t="s">
        <v>189</v>
      </c>
      <c r="D225" s="3"/>
      <c r="E225" s="3"/>
      <c r="F225" s="3"/>
      <c r="G225" s="3"/>
      <c r="H225" s="3"/>
      <c r="I225" s="9">
        <f>SUM(I220:I224)</f>
        <v>6600</v>
      </c>
      <c r="K225" s="5">
        <f>SUM(K220:K224)</f>
        <v>1791</v>
      </c>
    </row>
    <row r="227" spans="1:11" ht="18.75" x14ac:dyDescent="0.3">
      <c r="A227" s="4" t="s">
        <v>190</v>
      </c>
      <c r="B227" s="4"/>
      <c r="C227" s="4"/>
      <c r="D227" s="4"/>
    </row>
    <row r="228" spans="1:11" x14ac:dyDescent="0.25">
      <c r="A228" s="3"/>
      <c r="B228" s="3" t="s">
        <v>191</v>
      </c>
      <c r="K228">
        <v>0</v>
      </c>
    </row>
    <row r="229" spans="1:11" x14ac:dyDescent="0.25">
      <c r="A229" s="10" t="s">
        <v>78</v>
      </c>
      <c r="B229" s="10">
        <v>6381</v>
      </c>
      <c r="C229" t="s">
        <v>289</v>
      </c>
      <c r="I229" s="2">
        <v>10805</v>
      </c>
      <c r="K229" s="2">
        <v>74000</v>
      </c>
    </row>
    <row r="230" spans="1:11" x14ac:dyDescent="0.25">
      <c r="A230" s="10" t="s">
        <v>78</v>
      </c>
      <c r="B230" s="10">
        <v>6382</v>
      </c>
      <c r="C230" t="s">
        <v>290</v>
      </c>
      <c r="I230" s="2">
        <v>122388</v>
      </c>
      <c r="K230" s="2">
        <v>0</v>
      </c>
    </row>
    <row r="231" spans="1:11" x14ac:dyDescent="0.25">
      <c r="A231" s="10" t="s">
        <v>193</v>
      </c>
      <c r="B231" s="10">
        <v>6381</v>
      </c>
      <c r="C231" t="s">
        <v>293</v>
      </c>
      <c r="I231" s="2">
        <v>61227</v>
      </c>
      <c r="K231" s="2">
        <v>0</v>
      </c>
    </row>
    <row r="232" spans="1:11" x14ac:dyDescent="0.25">
      <c r="A232" s="10" t="s">
        <v>193</v>
      </c>
      <c r="B232" s="10">
        <v>6382</v>
      </c>
      <c r="C232" t="s">
        <v>290</v>
      </c>
      <c r="I232" s="2">
        <v>693532</v>
      </c>
      <c r="K232" s="2">
        <v>0</v>
      </c>
    </row>
    <row r="233" spans="1:11" x14ac:dyDescent="0.25">
      <c r="A233" s="10" t="s">
        <v>294</v>
      </c>
      <c r="B233" s="10">
        <v>8443</v>
      </c>
      <c r="C233" t="s">
        <v>295</v>
      </c>
      <c r="I233" s="2">
        <v>651264</v>
      </c>
      <c r="K233" s="2">
        <v>0</v>
      </c>
    </row>
    <row r="234" spans="1:11" x14ac:dyDescent="0.25">
      <c r="C234" s="3" t="s">
        <v>203</v>
      </c>
      <c r="D234" s="3"/>
      <c r="E234" s="3"/>
      <c r="F234" s="3"/>
      <c r="G234" s="3"/>
      <c r="H234" s="3"/>
      <c r="I234" s="5">
        <f>SUM(I229:I233)</f>
        <v>1539216</v>
      </c>
      <c r="J234" s="3"/>
      <c r="K234" s="5">
        <f>SUM(K229:K230)</f>
        <v>74000</v>
      </c>
    </row>
    <row r="235" spans="1:11" x14ac:dyDescent="0.25">
      <c r="A235" s="3"/>
      <c r="B235" s="3" t="s">
        <v>192</v>
      </c>
      <c r="K235" s="2"/>
    </row>
    <row r="236" spans="1:11" x14ac:dyDescent="0.25">
      <c r="A236" t="s">
        <v>78</v>
      </c>
      <c r="B236">
        <v>3237</v>
      </c>
      <c r="C236" t="s">
        <v>194</v>
      </c>
      <c r="I236" s="2">
        <v>10805</v>
      </c>
      <c r="K236" s="2">
        <v>12500</v>
      </c>
    </row>
    <row r="237" spans="1:11" x14ac:dyDescent="0.25">
      <c r="A237" t="s">
        <v>78</v>
      </c>
      <c r="B237">
        <v>451</v>
      </c>
      <c r="C237" t="s">
        <v>148</v>
      </c>
      <c r="I237" s="2">
        <v>122388</v>
      </c>
    </row>
    <row r="238" spans="1:11" x14ac:dyDescent="0.25">
      <c r="A238" t="s">
        <v>193</v>
      </c>
      <c r="B238">
        <v>323</v>
      </c>
      <c r="C238" t="s">
        <v>50</v>
      </c>
      <c r="I238" s="2">
        <v>61227</v>
      </c>
    </row>
    <row r="239" spans="1:11" x14ac:dyDescent="0.25">
      <c r="A239" t="s">
        <v>193</v>
      </c>
      <c r="B239">
        <v>451</v>
      </c>
      <c r="C239" t="s">
        <v>148</v>
      </c>
      <c r="I239" s="2">
        <v>693532</v>
      </c>
    </row>
    <row r="240" spans="1:11" x14ac:dyDescent="0.25">
      <c r="A240" t="s">
        <v>294</v>
      </c>
      <c r="B240">
        <v>3237</v>
      </c>
      <c r="C240" t="s">
        <v>50</v>
      </c>
      <c r="I240" s="2">
        <v>62026</v>
      </c>
    </row>
    <row r="241" spans="1:11" x14ac:dyDescent="0.25">
      <c r="A241" t="s">
        <v>294</v>
      </c>
      <c r="B241">
        <v>451</v>
      </c>
      <c r="C241" t="s">
        <v>148</v>
      </c>
      <c r="I241" s="2">
        <v>589238</v>
      </c>
    </row>
    <row r="242" spans="1:11" x14ac:dyDescent="0.25">
      <c r="B242" s="3"/>
      <c r="C242" s="3" t="s">
        <v>195</v>
      </c>
      <c r="D242" s="3"/>
      <c r="E242" s="3"/>
      <c r="F242" s="3"/>
      <c r="G242" s="3"/>
      <c r="H242" s="3"/>
      <c r="I242" s="5">
        <f>SUM(I236:I241)</f>
        <v>1539216</v>
      </c>
    </row>
    <row r="244" spans="1:11" ht="18.75" x14ac:dyDescent="0.3">
      <c r="A244" s="4" t="s">
        <v>196</v>
      </c>
      <c r="B244" s="4"/>
      <c r="C244" s="4"/>
      <c r="D244" s="4"/>
    </row>
    <row r="245" spans="1:11" x14ac:dyDescent="0.25">
      <c r="A245" s="3"/>
      <c r="B245" s="3" t="s">
        <v>191</v>
      </c>
    </row>
    <row r="246" spans="1:11" x14ac:dyDescent="0.25">
      <c r="A246" s="10" t="s">
        <v>78</v>
      </c>
      <c r="B246" s="10">
        <v>6381</v>
      </c>
      <c r="C246" t="s">
        <v>291</v>
      </c>
      <c r="I246" s="2">
        <v>6078</v>
      </c>
      <c r="K246" s="2">
        <v>45562.5</v>
      </c>
    </row>
    <row r="247" spans="1:11" x14ac:dyDescent="0.25">
      <c r="A247" s="10" t="s">
        <v>78</v>
      </c>
      <c r="B247" s="10">
        <v>6382</v>
      </c>
      <c r="C247" t="s">
        <v>292</v>
      </c>
      <c r="I247" s="2">
        <v>43414</v>
      </c>
      <c r="K247">
        <v>0</v>
      </c>
    </row>
    <row r="248" spans="1:11" x14ac:dyDescent="0.25">
      <c r="A248" s="10" t="s">
        <v>193</v>
      </c>
      <c r="B248" s="10">
        <v>6381</v>
      </c>
      <c r="C248" t="s">
        <v>291</v>
      </c>
      <c r="I248" s="2">
        <v>34445</v>
      </c>
      <c r="K248">
        <v>0</v>
      </c>
    </row>
    <row r="249" spans="1:11" x14ac:dyDescent="0.25">
      <c r="A249" s="10" t="s">
        <v>193</v>
      </c>
      <c r="B249" s="10">
        <v>6382</v>
      </c>
      <c r="C249" t="s">
        <v>292</v>
      </c>
      <c r="I249" s="2">
        <v>246011</v>
      </c>
      <c r="K249">
        <v>0</v>
      </c>
    </row>
    <row r="250" spans="1:11" x14ac:dyDescent="0.25">
      <c r="A250" s="10" t="s">
        <v>294</v>
      </c>
      <c r="B250" s="10">
        <v>8443</v>
      </c>
      <c r="C250" t="s">
        <v>296</v>
      </c>
      <c r="I250" s="2">
        <v>368114</v>
      </c>
      <c r="K250">
        <v>0</v>
      </c>
    </row>
    <row r="251" spans="1:11" x14ac:dyDescent="0.25">
      <c r="B251" s="3"/>
      <c r="C251" s="3" t="s">
        <v>204</v>
      </c>
      <c r="D251" s="3"/>
      <c r="E251" s="3"/>
      <c r="F251" s="3"/>
      <c r="G251" s="3"/>
      <c r="H251" s="3"/>
      <c r="I251" s="5">
        <f>SUM(I246:I250)</f>
        <v>698062</v>
      </c>
      <c r="J251" s="3"/>
      <c r="K251" s="5">
        <f>SUM(K246:K250)</f>
        <v>45562.5</v>
      </c>
    </row>
    <row r="252" spans="1:11" x14ac:dyDescent="0.25">
      <c r="A252" s="3"/>
      <c r="B252" s="3" t="s">
        <v>192</v>
      </c>
    </row>
    <row r="253" spans="1:11" x14ac:dyDescent="0.25">
      <c r="A253" t="s">
        <v>78</v>
      </c>
      <c r="B253">
        <v>32379</v>
      </c>
      <c r="C253" t="s">
        <v>194</v>
      </c>
      <c r="I253" s="2">
        <v>6078</v>
      </c>
      <c r="K253" s="2">
        <v>24687.5</v>
      </c>
    </row>
    <row r="254" spans="1:11" x14ac:dyDescent="0.25">
      <c r="A254" t="s">
        <v>78</v>
      </c>
      <c r="B254">
        <v>451</v>
      </c>
      <c r="C254" t="s">
        <v>148</v>
      </c>
      <c r="I254" s="2">
        <v>43414</v>
      </c>
      <c r="K254">
        <v>0</v>
      </c>
    </row>
    <row r="255" spans="1:11" x14ac:dyDescent="0.25">
      <c r="A255" t="s">
        <v>193</v>
      </c>
      <c r="B255">
        <v>3237</v>
      </c>
      <c r="C255" t="s">
        <v>194</v>
      </c>
      <c r="I255" s="2">
        <v>34445</v>
      </c>
      <c r="K255">
        <v>0</v>
      </c>
    </row>
    <row r="256" spans="1:11" x14ac:dyDescent="0.25">
      <c r="A256" t="s">
        <v>193</v>
      </c>
      <c r="B256">
        <v>451</v>
      </c>
      <c r="C256" t="s">
        <v>148</v>
      </c>
      <c r="I256" s="2">
        <v>246011</v>
      </c>
      <c r="K256">
        <v>0</v>
      </c>
    </row>
    <row r="257" spans="1:11" x14ac:dyDescent="0.25">
      <c r="A257" t="s">
        <v>294</v>
      </c>
      <c r="B257">
        <v>3237</v>
      </c>
      <c r="C257" t="s">
        <v>194</v>
      </c>
      <c r="I257" s="2">
        <v>32996</v>
      </c>
      <c r="K257">
        <v>0</v>
      </c>
    </row>
    <row r="258" spans="1:11" x14ac:dyDescent="0.25">
      <c r="A258" t="s">
        <v>294</v>
      </c>
      <c r="B258">
        <v>451</v>
      </c>
      <c r="C258" t="s">
        <v>148</v>
      </c>
      <c r="I258" s="2">
        <v>335118</v>
      </c>
      <c r="K258">
        <v>0</v>
      </c>
    </row>
    <row r="259" spans="1:11" x14ac:dyDescent="0.25">
      <c r="B259" s="3"/>
      <c r="C259" s="3" t="s">
        <v>197</v>
      </c>
      <c r="D259" s="3"/>
      <c r="E259" s="3"/>
      <c r="F259" s="3"/>
      <c r="G259" s="3"/>
      <c r="H259" s="3"/>
      <c r="I259" s="5">
        <f>SUM(I253:I258)</f>
        <v>698062</v>
      </c>
      <c r="K259" s="5">
        <f>SUM(K253:K258)</f>
        <v>24687.5</v>
      </c>
    </row>
    <row r="261" spans="1:11" ht="18.75" x14ac:dyDescent="0.3">
      <c r="C261" s="4"/>
      <c r="D261" s="4" t="s">
        <v>206</v>
      </c>
      <c r="E261" s="4"/>
      <c r="F261" s="4"/>
      <c r="G261" s="4"/>
      <c r="H261" s="4" t="s">
        <v>234</v>
      </c>
    </row>
    <row r="263" spans="1:11" ht="15.75" x14ac:dyDescent="0.25">
      <c r="A263" s="7" t="s">
        <v>207</v>
      </c>
      <c r="B263" s="7"/>
      <c r="C263" s="7"/>
      <c r="D263" s="7"/>
      <c r="E263" s="7" t="s">
        <v>192</v>
      </c>
      <c r="F263" s="7" t="s">
        <v>191</v>
      </c>
      <c r="G263" s="7" t="s">
        <v>209</v>
      </c>
      <c r="H263" s="7"/>
      <c r="I263" s="7" t="s">
        <v>215</v>
      </c>
      <c r="J263" s="7"/>
      <c r="K263" s="7" t="s">
        <v>112</v>
      </c>
    </row>
    <row r="264" spans="1:11" ht="15.75" x14ac:dyDescent="0.25">
      <c r="A264" s="7"/>
      <c r="B264" s="7"/>
      <c r="C264" s="7"/>
      <c r="D264" s="7"/>
      <c r="E264" s="7"/>
      <c r="F264" s="7"/>
      <c r="G264" s="7" t="s">
        <v>252</v>
      </c>
      <c r="H264" s="7"/>
      <c r="I264" s="7" t="s">
        <v>251</v>
      </c>
      <c r="J264" s="7"/>
      <c r="K264" s="7" t="s">
        <v>253</v>
      </c>
    </row>
    <row r="265" spans="1:11" x14ac:dyDescent="0.25">
      <c r="A265" t="s">
        <v>208</v>
      </c>
      <c r="E265" s="2">
        <v>6706825.8499999996</v>
      </c>
      <c r="F265" s="2">
        <v>6706825.8499999996</v>
      </c>
      <c r="G265">
        <v>0</v>
      </c>
      <c r="I265">
        <v>0</v>
      </c>
      <c r="K265">
        <v>0</v>
      </c>
    </row>
    <row r="266" spans="1:11" x14ac:dyDescent="0.25">
      <c r="A266" t="s">
        <v>210</v>
      </c>
      <c r="E266" s="2">
        <v>559515.78</v>
      </c>
      <c r="F266" s="2">
        <v>597150.75</v>
      </c>
      <c r="G266" s="2">
        <v>37634.97</v>
      </c>
      <c r="H266" s="2"/>
      <c r="I266" s="2">
        <v>-37634.97</v>
      </c>
      <c r="J266" s="2"/>
      <c r="K266" s="2">
        <v>0</v>
      </c>
    </row>
    <row r="267" spans="1:11" x14ac:dyDescent="0.25">
      <c r="A267" t="s">
        <v>211</v>
      </c>
      <c r="E267" s="2">
        <v>1750</v>
      </c>
      <c r="F267" s="2">
        <v>1750</v>
      </c>
      <c r="G267">
        <v>0</v>
      </c>
      <c r="I267">
        <v>0</v>
      </c>
      <c r="K267">
        <v>0</v>
      </c>
    </row>
    <row r="268" spans="1:11" x14ac:dyDescent="0.25">
      <c r="A268" t="s">
        <v>212</v>
      </c>
      <c r="E268" s="2">
        <v>243868.99</v>
      </c>
      <c r="F268" s="2">
        <v>243868.99</v>
      </c>
      <c r="G268">
        <v>0</v>
      </c>
      <c r="I268">
        <v>0</v>
      </c>
      <c r="K268">
        <v>0</v>
      </c>
    </row>
    <row r="269" spans="1:11" x14ac:dyDescent="0.25">
      <c r="A269" t="s">
        <v>213</v>
      </c>
      <c r="E269" s="2">
        <v>59590.65</v>
      </c>
      <c r="F269" s="2">
        <v>59590.65</v>
      </c>
      <c r="G269">
        <v>0</v>
      </c>
      <c r="I269">
        <v>0</v>
      </c>
      <c r="K269">
        <v>0</v>
      </c>
    </row>
    <row r="270" spans="1:11" x14ac:dyDescent="0.25">
      <c r="A270" t="s">
        <v>298</v>
      </c>
      <c r="E270" s="2">
        <v>23341.61</v>
      </c>
      <c r="F270" s="2">
        <v>23341.61</v>
      </c>
      <c r="G270">
        <v>0</v>
      </c>
      <c r="I270">
        <v>0</v>
      </c>
      <c r="K270">
        <v>0</v>
      </c>
    </row>
    <row r="271" spans="1:11" x14ac:dyDescent="0.25">
      <c r="A271" t="s">
        <v>214</v>
      </c>
      <c r="E271" s="2">
        <v>1728</v>
      </c>
      <c r="F271" s="2">
        <v>1728</v>
      </c>
      <c r="G271">
        <v>0</v>
      </c>
      <c r="I271">
        <v>0</v>
      </c>
      <c r="K271">
        <v>0</v>
      </c>
    </row>
    <row r="272" spans="1:11" x14ac:dyDescent="0.25">
      <c r="A272" t="s">
        <v>299</v>
      </c>
      <c r="E272" s="2">
        <v>343312.91</v>
      </c>
      <c r="F272" s="2">
        <v>343312.91</v>
      </c>
    </row>
    <row r="273" spans="1:11" x14ac:dyDescent="0.25">
      <c r="A273" t="s">
        <v>300</v>
      </c>
      <c r="E273" s="2">
        <v>2559.96</v>
      </c>
      <c r="F273" s="2">
        <v>2559.96</v>
      </c>
    </row>
    <row r="274" spans="1:11" x14ac:dyDescent="0.25">
      <c r="A274" s="3" t="s">
        <v>231</v>
      </c>
      <c r="B274" s="3"/>
      <c r="C274" s="3"/>
      <c r="D274" s="3"/>
      <c r="E274" s="5">
        <f>SUM(E265:E273)</f>
        <v>7942493.7500000009</v>
      </c>
      <c r="F274" s="5">
        <f>SUM(F265:F273)</f>
        <v>7980128.7200000007</v>
      </c>
      <c r="G274" s="5">
        <v>37634.97</v>
      </c>
      <c r="H274" s="3"/>
      <c r="I274" s="5">
        <v>-37634.97</v>
      </c>
      <c r="J274" s="5"/>
      <c r="K274" s="5">
        <v>0</v>
      </c>
    </row>
    <row r="276" spans="1:11" ht="18.75" x14ac:dyDescent="0.3">
      <c r="A276" s="4" t="s">
        <v>216</v>
      </c>
      <c r="B276" s="4"/>
    </row>
    <row r="277" spans="1:11" x14ac:dyDescent="0.25">
      <c r="A277" t="s">
        <v>217</v>
      </c>
      <c r="E277" s="2">
        <v>267818.39</v>
      </c>
      <c r="F277" s="2">
        <v>275863.8</v>
      </c>
      <c r="G277" s="2">
        <v>8045.41</v>
      </c>
      <c r="I277" s="2">
        <v>100405.14</v>
      </c>
      <c r="K277" s="2">
        <v>108450.55</v>
      </c>
    </row>
    <row r="278" spans="1:11" x14ac:dyDescent="0.25">
      <c r="B278" t="s">
        <v>302</v>
      </c>
      <c r="E278" s="2"/>
      <c r="F278" s="2">
        <v>4923</v>
      </c>
      <c r="G278" s="2">
        <v>4923</v>
      </c>
      <c r="I278" s="1">
        <v>-4923</v>
      </c>
      <c r="K278">
        <v>0</v>
      </c>
    </row>
    <row r="279" spans="1:11" x14ac:dyDescent="0.25">
      <c r="B279" t="s">
        <v>301</v>
      </c>
      <c r="E279" s="2">
        <v>40084.160000000003</v>
      </c>
      <c r="F279" s="2">
        <v>40084.160000000003</v>
      </c>
      <c r="G279" s="2">
        <v>0</v>
      </c>
      <c r="I279" s="2">
        <v>0</v>
      </c>
      <c r="K279" s="2">
        <v>0</v>
      </c>
    </row>
    <row r="280" spans="1:11" x14ac:dyDescent="0.25">
      <c r="A280" t="s">
        <v>218</v>
      </c>
      <c r="E280" s="2">
        <v>56647.55</v>
      </c>
      <c r="F280" s="2">
        <v>34090.89</v>
      </c>
      <c r="G280" s="2">
        <v>-22556.66</v>
      </c>
      <c r="I280" s="2">
        <v>26857.14</v>
      </c>
      <c r="K280" s="2">
        <v>4300.4799999999996</v>
      </c>
    </row>
    <row r="281" spans="1:11" x14ac:dyDescent="0.25">
      <c r="A281" t="s">
        <v>219</v>
      </c>
      <c r="E281" s="2">
        <v>249889.78</v>
      </c>
      <c r="F281" s="2">
        <v>284028.25</v>
      </c>
      <c r="G281" s="2">
        <v>34138.47</v>
      </c>
      <c r="I281" s="2">
        <v>8970.24</v>
      </c>
      <c r="K281" s="2">
        <v>43108.71</v>
      </c>
    </row>
    <row r="282" spans="1:11" x14ac:dyDescent="0.25">
      <c r="A282" t="s">
        <v>220</v>
      </c>
      <c r="E282" s="2">
        <v>7030.02</v>
      </c>
      <c r="F282" s="2">
        <v>0</v>
      </c>
      <c r="G282" s="2">
        <v>-7030.02</v>
      </c>
      <c r="I282" s="2">
        <v>6490.09</v>
      </c>
      <c r="K282" s="2">
        <v>-539.92999999999995</v>
      </c>
    </row>
    <row r="283" spans="1:11" x14ac:dyDescent="0.25">
      <c r="A283" t="s">
        <v>221</v>
      </c>
      <c r="E283" s="2">
        <v>1791</v>
      </c>
      <c r="F283" s="2">
        <v>2132</v>
      </c>
      <c r="G283" s="2">
        <v>341</v>
      </c>
      <c r="I283" s="2">
        <v>4162.54</v>
      </c>
      <c r="K283" s="2">
        <v>4503.54</v>
      </c>
    </row>
    <row r="284" spans="1:11" ht="15.75" x14ac:dyDescent="0.25">
      <c r="A284" s="7" t="s">
        <v>228</v>
      </c>
      <c r="B284" s="7"/>
      <c r="C284" s="7"/>
      <c r="D284" s="7"/>
      <c r="E284" s="8">
        <f>SUM(E277:E283)</f>
        <v>623260.9</v>
      </c>
      <c r="F284" s="8">
        <f>SUM(F277:F283)</f>
        <v>641122.1</v>
      </c>
      <c r="G284" s="8">
        <f>SUM(G277:G283)</f>
        <v>17861.2</v>
      </c>
      <c r="H284" s="7"/>
      <c r="I284" s="8">
        <f>SUM(I277:I283)</f>
        <v>141962.15</v>
      </c>
      <c r="J284" s="7"/>
      <c r="K284" s="8">
        <f>SUM(K277:K283)</f>
        <v>159823.35</v>
      </c>
    </row>
    <row r="285" spans="1:11" x14ac:dyDescent="0.25">
      <c r="A285" t="s">
        <v>222</v>
      </c>
      <c r="E285" s="2">
        <v>12500</v>
      </c>
      <c r="F285" s="2">
        <v>74000</v>
      </c>
      <c r="G285" s="2">
        <v>61500</v>
      </c>
      <c r="I285" s="2">
        <v>-90000</v>
      </c>
      <c r="K285" s="2">
        <v>-28500</v>
      </c>
    </row>
    <row r="286" spans="1:11" x14ac:dyDescent="0.25">
      <c r="A286" t="s">
        <v>223</v>
      </c>
      <c r="E286" s="2">
        <v>24687.5</v>
      </c>
      <c r="F286" s="2">
        <v>45562.5</v>
      </c>
      <c r="G286" s="2">
        <v>20875</v>
      </c>
      <c r="I286" s="2">
        <v>-61250</v>
      </c>
      <c r="K286" s="2">
        <v>-40375</v>
      </c>
    </row>
    <row r="287" spans="1:11" ht="15.75" x14ac:dyDescent="0.25">
      <c r="A287" s="7" t="s">
        <v>229</v>
      </c>
      <c r="B287" s="6"/>
      <c r="C287" s="6"/>
      <c r="D287" s="6"/>
      <c r="E287" s="8">
        <f>SUM(E284:E286)</f>
        <v>660448.4</v>
      </c>
      <c r="F287" s="8">
        <f>SUM(F284:F286)</f>
        <v>760684.6</v>
      </c>
      <c r="G287" s="8">
        <f>SUM(G284:G286)</f>
        <v>100236.2</v>
      </c>
      <c r="H287" s="7"/>
      <c r="I287" s="8">
        <f>SUM(I284:I286)</f>
        <v>-9287.8500000000058</v>
      </c>
      <c r="J287" s="7"/>
      <c r="K287" s="8">
        <f>SUM(K284:K286)</f>
        <v>90948.35</v>
      </c>
    </row>
    <row r="289" spans="1:12" ht="15.75" x14ac:dyDescent="0.25">
      <c r="A289" s="7" t="s">
        <v>224</v>
      </c>
      <c r="B289" s="7"/>
      <c r="C289" s="7"/>
      <c r="D289" s="7"/>
      <c r="E289" s="8">
        <v>7942493.75</v>
      </c>
      <c r="F289" s="8">
        <v>7980128.7199999997</v>
      </c>
      <c r="G289" s="8">
        <v>37634.97</v>
      </c>
      <c r="H289" s="7"/>
      <c r="I289" s="8">
        <v>-37634.97</v>
      </c>
      <c r="J289" s="7"/>
      <c r="K289" s="8">
        <v>0</v>
      </c>
      <c r="L289" s="7"/>
    </row>
    <row r="290" spans="1:12" ht="15.75" x14ac:dyDescent="0.25">
      <c r="A290" s="7" t="s">
        <v>230</v>
      </c>
      <c r="B290" s="7"/>
      <c r="C290" s="7"/>
      <c r="D290" s="7"/>
      <c r="E290" s="8">
        <v>660448.4</v>
      </c>
      <c r="F290" s="8">
        <v>760684.6</v>
      </c>
      <c r="G290" s="8">
        <v>100236.2</v>
      </c>
      <c r="H290" s="7"/>
      <c r="I290" s="8">
        <v>-9287.85</v>
      </c>
      <c r="J290" s="7"/>
      <c r="K290" s="8">
        <v>90948.35</v>
      </c>
      <c r="L290" s="7"/>
    </row>
    <row r="291" spans="1:12" ht="18.75" x14ac:dyDescent="0.3">
      <c r="A291" s="4" t="s">
        <v>225</v>
      </c>
      <c r="B291" s="4"/>
      <c r="C291" s="7"/>
      <c r="D291" s="7"/>
      <c r="E291" s="8">
        <f>SUM(E289:E290)</f>
        <v>8602942.1500000004</v>
      </c>
      <c r="F291" s="8">
        <f>SUM(F289:F290)</f>
        <v>8740813.3200000003</v>
      </c>
      <c r="G291" s="8">
        <f>SUM(G289:G290)</f>
        <v>137871.16999999998</v>
      </c>
      <c r="H291" s="7"/>
      <c r="I291" s="8">
        <f>SUM(I289:I290)</f>
        <v>-46922.82</v>
      </c>
      <c r="J291" s="7"/>
      <c r="K291" s="8">
        <f>SUM(K289:K290)</f>
        <v>90948.35</v>
      </c>
    </row>
    <row r="292" spans="1:12" x14ac:dyDescent="0.25">
      <c r="A292" s="3"/>
      <c r="B292" s="3" t="s">
        <v>304</v>
      </c>
      <c r="C292" s="3"/>
      <c r="D292" s="3"/>
      <c r="E292" s="3"/>
      <c r="F292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Racunovoda</dc:creator>
  <cp:lastModifiedBy>Racunovoda</cp:lastModifiedBy>
  <cp:lastPrinted>2020-01-28T13:46:06Z</cp:lastPrinted>
  <dcterms:created xsi:type="dcterms:W3CDTF">2019-01-23T10:13:26Z</dcterms:created>
  <dcterms:modified xsi:type="dcterms:W3CDTF">2020-01-28T14:01:15Z</dcterms:modified>
</cp:coreProperties>
</file>